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saba\Documents\01KÖZBESZERZÉSI ELJÁRÁSOK - FOLYAMATBAN\Hajdúhadház\03Önkormányzati feladatellátás - Útfelújítás\03Közbeszerzési dokumentumok\04Műszaki leírás\"/>
    </mc:Choice>
  </mc:AlternateContent>
  <bookViews>
    <workbookView xWindow="0" yWindow="0" windowWidth="20490" windowHeight="7755"/>
  </bookViews>
  <sheets>
    <sheet name="költségv.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3" l="1"/>
  <c r="C9" i="3"/>
  <c r="F27" i="3" l="1"/>
  <c r="F26" i="3"/>
  <c r="F9" i="3"/>
  <c r="F8" i="3"/>
  <c r="F41" i="3"/>
  <c r="F40" i="3"/>
  <c r="F39" i="3"/>
  <c r="F37" i="3"/>
  <c r="F36" i="3"/>
  <c r="F35" i="3"/>
  <c r="F30" i="3"/>
  <c r="C29" i="3"/>
  <c r="F29" i="3" s="1"/>
  <c r="C28" i="3"/>
  <c r="F28" i="3" s="1"/>
  <c r="F25" i="3"/>
  <c r="C24" i="3"/>
  <c r="F23" i="3"/>
  <c r="F22" i="3"/>
  <c r="F21" i="3"/>
  <c r="F20" i="3"/>
  <c r="F19" i="3"/>
  <c r="F18" i="3"/>
  <c r="F13" i="3"/>
  <c r="F12" i="3"/>
  <c r="F11" i="3"/>
  <c r="F7" i="3"/>
  <c r="F6" i="3"/>
  <c r="F5" i="3"/>
  <c r="F4" i="3"/>
  <c r="F38" i="3" l="1"/>
  <c r="F42" i="3" s="1"/>
  <c r="F24" i="3"/>
  <c r="F31" i="3" s="1"/>
  <c r="F10" i="3"/>
  <c r="F14" i="3" s="1"/>
  <c r="F15" i="3" s="1"/>
  <c r="F45" i="3" l="1"/>
  <c r="F47" i="3" s="1"/>
  <c r="F46" i="3" s="1"/>
  <c r="F43" i="3"/>
  <c r="F32" i="3"/>
</calcChain>
</file>

<file path=xl/sharedStrings.xml><?xml version="1.0" encoding="utf-8"?>
<sst xmlns="http://schemas.openxmlformats.org/spreadsheetml/2006/main" count="103" uniqueCount="40">
  <si>
    <t>m2</t>
  </si>
  <si>
    <t>1.</t>
  </si>
  <si>
    <t>Aszfalt burkolat marás</t>
  </si>
  <si>
    <t>2.</t>
  </si>
  <si>
    <t>Akna szintbeemelés</t>
  </si>
  <si>
    <t>db</t>
  </si>
  <si>
    <t>3.</t>
  </si>
  <si>
    <t>Víznyelő szintbeemelés</t>
  </si>
  <si>
    <t>4.</t>
  </si>
  <si>
    <t>Szagló szintbe emelés</t>
  </si>
  <si>
    <t>5.</t>
  </si>
  <si>
    <t>6.</t>
  </si>
  <si>
    <t>Padkafeltöltés füvesítéssel</t>
  </si>
  <si>
    <t>7.</t>
  </si>
  <si>
    <t>Szegély építés bontás</t>
  </si>
  <si>
    <t>m</t>
  </si>
  <si>
    <t>Tábla</t>
  </si>
  <si>
    <t>8.</t>
  </si>
  <si>
    <t>9.</t>
  </si>
  <si>
    <t>Víznyelő építés</t>
  </si>
  <si>
    <t>Bruttó:</t>
  </si>
  <si>
    <t>Ideiglenes forgalom technika</t>
  </si>
  <si>
    <t>e</t>
  </si>
  <si>
    <t>10.</t>
  </si>
  <si>
    <t>11.</t>
  </si>
  <si>
    <t>12.</t>
  </si>
  <si>
    <t>Nettó:</t>
  </si>
  <si>
    <t>Összesen nettó:</t>
  </si>
  <si>
    <t>Összesen bruttó:</t>
  </si>
  <si>
    <t>13.</t>
  </si>
  <si>
    <t>Hajdúhadház, Nagyág zug. (105,5 m út)</t>
  </si>
  <si>
    <t>Hajdúhadház Kiság u,Nagyág u., Nagyág zug utcák  költségvetése</t>
  </si>
  <si>
    <t>Hajdúhadház, Kiság u. (235 m út, 161 m járda)</t>
  </si>
  <si>
    <t>Hajdúhadház, Nagyág u. (248,5 m út, 90,70 m járda)</t>
  </si>
  <si>
    <t>Járda aszfaltozás 3+1 cm vtg-ban AC8 kopó aszfalttal</t>
  </si>
  <si>
    <t>AC11 kopó aszfaltburkolat készítés 4+1 cm vtg-ban</t>
  </si>
  <si>
    <t>Szerkezet csere járda: Járda bontás, 5 cm homok, 15 cm vtg Ckt alap készítés</t>
  </si>
  <si>
    <t xml:space="preserve">Szerkezet csere út: (bontás, 5 cm homok, 20 cm Ckt alap, 5 cm AC16 alap) </t>
  </si>
  <si>
    <t>Szerkezet csere járda:Járda bontás, 5 cm homok, 15 cm vtg Ckt alap készítés</t>
  </si>
  <si>
    <t>ÁFA 27%: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</si>
</sst>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/>
    </xf>
    <xf numFmtId="3" fontId="0" fillId="0" borderId="1" xfId="0" applyNumberFormat="1" applyBorder="1"/>
    <xf numFmtId="0" fontId="1" fillId="0" borderId="0" xfId="0" applyFont="1"/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0" fontId="0" fillId="0" borderId="1" xfId="0" applyBorder="1"/>
    <xf numFmtId="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tabSelected="1" view="pageBreakPreview" zoomScale="130" zoomScaleNormal="130" zoomScaleSheetLayoutView="130" workbookViewId="0">
      <selection activeCell="E1" sqref="E1"/>
    </sheetView>
  </sheetViews>
  <sheetFormatPr defaultRowHeight="15" x14ac:dyDescent="0.25"/>
  <cols>
    <col min="1" max="1" width="4.140625" customWidth="1"/>
    <col min="2" max="2" width="45.85546875" customWidth="1"/>
    <col min="4" max="4" width="3.7109375" bestFit="1" customWidth="1"/>
    <col min="5" max="5" width="9.28515625" style="1" bestFit="1" customWidth="1"/>
    <col min="6" max="6" width="10.7109375" style="1" bestFit="1" customWidth="1"/>
  </cols>
  <sheetData>
    <row r="1" spans="1:6" x14ac:dyDescent="0.25">
      <c r="B1" s="4" t="s">
        <v>31</v>
      </c>
    </row>
    <row r="3" spans="1:6" s="4" customFormat="1" x14ac:dyDescent="0.25">
      <c r="A3" s="4" t="s">
        <v>32</v>
      </c>
      <c r="E3" s="5"/>
      <c r="F3" s="5"/>
    </row>
    <row r="4" spans="1:6" x14ac:dyDescent="0.25">
      <c r="A4" t="s">
        <v>1</v>
      </c>
      <c r="B4" t="s">
        <v>21</v>
      </c>
      <c r="C4">
        <v>1</v>
      </c>
      <c r="D4" t="s">
        <v>22</v>
      </c>
      <c r="F4" s="1">
        <f>C4*E4</f>
        <v>0</v>
      </c>
    </row>
    <row r="5" spans="1:6" x14ac:dyDescent="0.25">
      <c r="A5" t="s">
        <v>3</v>
      </c>
      <c r="B5" t="s">
        <v>2</v>
      </c>
      <c r="C5">
        <v>124</v>
      </c>
      <c r="D5" t="s">
        <v>0</v>
      </c>
      <c r="F5" s="1">
        <f>C5*E5</f>
        <v>0</v>
      </c>
    </row>
    <row r="6" spans="1:6" x14ac:dyDescent="0.25">
      <c r="A6" t="s">
        <v>6</v>
      </c>
      <c r="B6" t="s">
        <v>4</v>
      </c>
      <c r="C6">
        <v>6</v>
      </c>
      <c r="D6" t="s">
        <v>5</v>
      </c>
      <c r="F6" s="1">
        <f t="shared" ref="F6:F11" si="0">C6*E6</f>
        <v>0</v>
      </c>
    </row>
    <row r="7" spans="1:6" x14ac:dyDescent="0.25">
      <c r="A7" t="s">
        <v>8</v>
      </c>
      <c r="B7" t="s">
        <v>7</v>
      </c>
      <c r="C7">
        <v>3</v>
      </c>
      <c r="D7" t="s">
        <v>5</v>
      </c>
      <c r="F7" s="1">
        <f t="shared" si="0"/>
        <v>0</v>
      </c>
    </row>
    <row r="8" spans="1:6" ht="30" x14ac:dyDescent="0.25">
      <c r="A8" s="10" t="s">
        <v>10</v>
      </c>
      <c r="B8" s="9" t="s">
        <v>36</v>
      </c>
      <c r="C8">
        <v>121</v>
      </c>
      <c r="D8" t="s">
        <v>0</v>
      </c>
      <c r="F8" s="1">
        <f t="shared" si="0"/>
        <v>0</v>
      </c>
    </row>
    <row r="9" spans="1:6" x14ac:dyDescent="0.25">
      <c r="A9" t="s">
        <v>11</v>
      </c>
      <c r="B9" t="s">
        <v>34</v>
      </c>
      <c r="C9" s="8">
        <f>210*0.75</f>
        <v>157.5</v>
      </c>
      <c r="D9" t="s">
        <v>0</v>
      </c>
      <c r="F9" s="1">
        <f t="shared" si="0"/>
        <v>0</v>
      </c>
    </row>
    <row r="10" spans="1:6" x14ac:dyDescent="0.25">
      <c r="A10" t="s">
        <v>13</v>
      </c>
      <c r="B10" t="s">
        <v>35</v>
      </c>
      <c r="C10">
        <v>946</v>
      </c>
      <c r="D10" t="s">
        <v>0</v>
      </c>
      <c r="F10" s="1">
        <f t="shared" si="0"/>
        <v>0</v>
      </c>
    </row>
    <row r="11" spans="1:6" x14ac:dyDescent="0.25">
      <c r="A11" t="s">
        <v>17</v>
      </c>
      <c r="B11" t="s">
        <v>12</v>
      </c>
      <c r="C11">
        <v>204</v>
      </c>
      <c r="D11" t="s">
        <v>0</v>
      </c>
      <c r="F11" s="1">
        <f t="shared" si="0"/>
        <v>0</v>
      </c>
    </row>
    <row r="12" spans="1:6" x14ac:dyDescent="0.25">
      <c r="A12" t="s">
        <v>18</v>
      </c>
      <c r="B12" t="s">
        <v>14</v>
      </c>
      <c r="C12">
        <v>400</v>
      </c>
      <c r="D12" t="s">
        <v>15</v>
      </c>
      <c r="F12" s="1">
        <f>C12*E12</f>
        <v>0</v>
      </c>
    </row>
    <row r="13" spans="1:6" x14ac:dyDescent="0.25">
      <c r="A13" t="s">
        <v>23</v>
      </c>
      <c r="B13" t="s">
        <v>16</v>
      </c>
      <c r="C13" s="7">
        <v>4</v>
      </c>
      <c r="D13" s="7" t="s">
        <v>5</v>
      </c>
      <c r="E13" s="3"/>
      <c r="F13" s="3">
        <f>C13*E13</f>
        <v>0</v>
      </c>
    </row>
    <row r="14" spans="1:6" x14ac:dyDescent="0.25">
      <c r="E14" s="1" t="s">
        <v>26</v>
      </c>
      <c r="F14" s="1">
        <f>SUM(F5:F13)</f>
        <v>0</v>
      </c>
    </row>
    <row r="15" spans="1:6" x14ac:dyDescent="0.25">
      <c r="E15" s="1" t="s">
        <v>20</v>
      </c>
      <c r="F15" s="1">
        <f>F14*1.27</f>
        <v>0</v>
      </c>
    </row>
    <row r="17" spans="1:6" s="4" customFormat="1" x14ac:dyDescent="0.25">
      <c r="A17" s="4" t="s">
        <v>33</v>
      </c>
      <c r="E17" s="5"/>
      <c r="F17" s="5"/>
    </row>
    <row r="18" spans="1:6" x14ac:dyDescent="0.25">
      <c r="A18" t="s">
        <v>1</v>
      </c>
      <c r="B18" t="s">
        <v>21</v>
      </c>
      <c r="C18">
        <v>1</v>
      </c>
      <c r="D18" t="s">
        <v>22</v>
      </c>
      <c r="F18" s="1">
        <f>C18*E18</f>
        <v>0</v>
      </c>
    </row>
    <row r="19" spans="1:6" x14ac:dyDescent="0.25">
      <c r="A19" t="s">
        <v>3</v>
      </c>
      <c r="B19" t="s">
        <v>2</v>
      </c>
      <c r="C19">
        <v>141</v>
      </c>
      <c r="D19" t="s">
        <v>0</v>
      </c>
      <c r="F19" s="1">
        <f>C19*E19</f>
        <v>0</v>
      </c>
    </row>
    <row r="20" spans="1:6" x14ac:dyDescent="0.25">
      <c r="A20" t="s">
        <v>6</v>
      </c>
      <c r="B20" t="s">
        <v>4</v>
      </c>
      <c r="C20">
        <v>10</v>
      </c>
      <c r="D20" t="s">
        <v>5</v>
      </c>
      <c r="F20" s="1">
        <f t="shared" ref="F20:F28" si="1">C20*E20</f>
        <v>0</v>
      </c>
    </row>
    <row r="21" spans="1:6" x14ac:dyDescent="0.25">
      <c r="A21" t="s">
        <v>8</v>
      </c>
      <c r="B21" t="s">
        <v>7</v>
      </c>
      <c r="C21">
        <v>10</v>
      </c>
      <c r="D21" t="s">
        <v>5</v>
      </c>
      <c r="F21" s="1">
        <f t="shared" si="1"/>
        <v>0</v>
      </c>
    </row>
    <row r="22" spans="1:6" x14ac:dyDescent="0.25">
      <c r="A22" t="s">
        <v>10</v>
      </c>
      <c r="B22" t="s">
        <v>9</v>
      </c>
      <c r="C22">
        <v>5</v>
      </c>
      <c r="D22" t="s">
        <v>5</v>
      </c>
      <c r="F22" s="1">
        <f t="shared" si="1"/>
        <v>0</v>
      </c>
    </row>
    <row r="23" spans="1:6" x14ac:dyDescent="0.25">
      <c r="A23" t="s">
        <v>11</v>
      </c>
      <c r="B23" t="s">
        <v>19</v>
      </c>
      <c r="C23">
        <v>1</v>
      </c>
      <c r="D23" t="s">
        <v>5</v>
      </c>
      <c r="F23" s="1">
        <f t="shared" si="1"/>
        <v>0</v>
      </c>
    </row>
    <row r="24" spans="1:6" ht="30" x14ac:dyDescent="0.25">
      <c r="A24" s="10" t="s">
        <v>13</v>
      </c>
      <c r="B24" s="9" t="s">
        <v>37</v>
      </c>
      <c r="C24">
        <f>18*4</f>
        <v>72</v>
      </c>
      <c r="D24" t="s">
        <v>0</v>
      </c>
      <c r="F24" s="1">
        <f t="shared" si="1"/>
        <v>0</v>
      </c>
    </row>
    <row r="25" spans="1:6" ht="30" x14ac:dyDescent="0.25">
      <c r="A25" s="10" t="s">
        <v>17</v>
      </c>
      <c r="B25" s="9" t="s">
        <v>38</v>
      </c>
      <c r="C25">
        <v>68</v>
      </c>
      <c r="D25" t="s">
        <v>0</v>
      </c>
      <c r="F25" s="1">
        <f t="shared" si="1"/>
        <v>0</v>
      </c>
    </row>
    <row r="26" spans="1:6" x14ac:dyDescent="0.25">
      <c r="A26" t="s">
        <v>18</v>
      </c>
      <c r="B26" t="s">
        <v>34</v>
      </c>
      <c r="C26">
        <f>140*0.75</f>
        <v>105</v>
      </c>
      <c r="D26" t="s">
        <v>0</v>
      </c>
      <c r="F26" s="1">
        <f t="shared" si="1"/>
        <v>0</v>
      </c>
    </row>
    <row r="27" spans="1:6" x14ac:dyDescent="0.25">
      <c r="A27" t="s">
        <v>23</v>
      </c>
      <c r="B27" t="s">
        <v>35</v>
      </c>
      <c r="C27">
        <v>1134</v>
      </c>
      <c r="D27" t="s">
        <v>0</v>
      </c>
      <c r="F27" s="1">
        <f t="shared" si="1"/>
        <v>0</v>
      </c>
    </row>
    <row r="28" spans="1:6" x14ac:dyDescent="0.25">
      <c r="A28" t="s">
        <v>24</v>
      </c>
      <c r="B28" t="s">
        <v>12</v>
      </c>
      <c r="C28" s="8">
        <f>447*0.5</f>
        <v>223.5</v>
      </c>
      <c r="D28" t="s">
        <v>0</v>
      </c>
      <c r="F28" s="1">
        <f t="shared" si="1"/>
        <v>0</v>
      </c>
    </row>
    <row r="29" spans="1:6" x14ac:dyDescent="0.25">
      <c r="A29" t="s">
        <v>25</v>
      </c>
      <c r="B29" t="s">
        <v>14</v>
      </c>
      <c r="C29">
        <f>92+355</f>
        <v>447</v>
      </c>
      <c r="D29" t="s">
        <v>15</v>
      </c>
      <c r="F29" s="1">
        <f>C29*E29</f>
        <v>0</v>
      </c>
    </row>
    <row r="30" spans="1:6" x14ac:dyDescent="0.25">
      <c r="A30" t="s">
        <v>29</v>
      </c>
      <c r="B30" t="s">
        <v>16</v>
      </c>
      <c r="C30" s="7">
        <v>3</v>
      </c>
      <c r="D30" s="7" t="s">
        <v>5</v>
      </c>
      <c r="E30" s="3"/>
      <c r="F30" s="3">
        <f>C30*E30</f>
        <v>0</v>
      </c>
    </row>
    <row r="31" spans="1:6" x14ac:dyDescent="0.25">
      <c r="E31" s="1" t="s">
        <v>26</v>
      </c>
      <c r="F31" s="1">
        <f>SUM(F19:F30)</f>
        <v>0</v>
      </c>
    </row>
    <row r="32" spans="1:6" x14ac:dyDescent="0.25">
      <c r="E32" s="1" t="s">
        <v>20</v>
      </c>
      <c r="F32" s="1">
        <f>F31*1.27</f>
        <v>0</v>
      </c>
    </row>
    <row r="34" spans="1:6" s="4" customFormat="1" x14ac:dyDescent="0.25">
      <c r="A34" s="4" t="s">
        <v>30</v>
      </c>
      <c r="E34" s="5"/>
      <c r="F34" s="5"/>
    </row>
    <row r="35" spans="1:6" x14ac:dyDescent="0.25">
      <c r="A35" t="s">
        <v>3</v>
      </c>
      <c r="B35" t="s">
        <v>2</v>
      </c>
      <c r="C35">
        <v>40</v>
      </c>
      <c r="D35" t="s">
        <v>0</v>
      </c>
      <c r="F35" s="1">
        <f>C35*E35</f>
        <v>0</v>
      </c>
    </row>
    <row r="36" spans="1:6" x14ac:dyDescent="0.25">
      <c r="A36" t="s">
        <v>6</v>
      </c>
      <c r="B36" t="s">
        <v>4</v>
      </c>
      <c r="C36">
        <v>2</v>
      </c>
      <c r="D36" t="s">
        <v>5</v>
      </c>
      <c r="F36" s="1">
        <f t="shared" ref="F36:F39" si="2">C36*E36</f>
        <v>0</v>
      </c>
    </row>
    <row r="37" spans="1:6" x14ac:dyDescent="0.25">
      <c r="A37" t="s">
        <v>8</v>
      </c>
      <c r="B37" t="s">
        <v>7</v>
      </c>
      <c r="C37">
        <v>1</v>
      </c>
      <c r="D37" t="s">
        <v>5</v>
      </c>
      <c r="F37" s="1">
        <f t="shared" si="2"/>
        <v>0</v>
      </c>
    </row>
    <row r="38" spans="1:6" x14ac:dyDescent="0.25">
      <c r="A38" t="s">
        <v>18</v>
      </c>
      <c r="B38" t="s">
        <v>35</v>
      </c>
      <c r="C38">
        <v>485</v>
      </c>
      <c r="D38" t="s">
        <v>0</v>
      </c>
      <c r="F38" s="1">
        <f t="shared" si="2"/>
        <v>0</v>
      </c>
    </row>
    <row r="39" spans="1:6" x14ac:dyDescent="0.25">
      <c r="A39" t="s">
        <v>23</v>
      </c>
      <c r="B39" t="s">
        <v>12</v>
      </c>
      <c r="C39">
        <v>47</v>
      </c>
      <c r="D39" t="s">
        <v>0</v>
      </c>
      <c r="F39" s="1">
        <f t="shared" si="2"/>
        <v>0</v>
      </c>
    </row>
    <row r="40" spans="1:6" x14ac:dyDescent="0.25">
      <c r="A40" t="s">
        <v>24</v>
      </c>
      <c r="B40" t="s">
        <v>14</v>
      </c>
      <c r="C40">
        <v>80</v>
      </c>
      <c r="D40" t="s">
        <v>15</v>
      </c>
      <c r="F40" s="1">
        <f>C40*E40</f>
        <v>0</v>
      </c>
    </row>
    <row r="41" spans="1:6" x14ac:dyDescent="0.25">
      <c r="A41" t="s">
        <v>25</v>
      </c>
      <c r="B41" t="s">
        <v>16</v>
      </c>
      <c r="C41" s="7">
        <v>1</v>
      </c>
      <c r="D41" s="7" t="s">
        <v>5</v>
      </c>
      <c r="E41" s="3"/>
      <c r="F41" s="3">
        <f>C41*E41</f>
        <v>0</v>
      </c>
    </row>
    <row r="42" spans="1:6" x14ac:dyDescent="0.25">
      <c r="E42" s="1" t="s">
        <v>26</v>
      </c>
      <c r="F42" s="1">
        <f>SUM(F35:F41)</f>
        <v>0</v>
      </c>
    </row>
    <row r="43" spans="1:6" x14ac:dyDescent="0.25">
      <c r="E43" s="1" t="s">
        <v>20</v>
      </c>
      <c r="F43" s="1">
        <f>F42*1.27</f>
        <v>0</v>
      </c>
    </row>
    <row r="44" spans="1:6" x14ac:dyDescent="0.25">
      <c r="C44" s="7"/>
      <c r="D44" s="7"/>
      <c r="E44" s="3"/>
      <c r="F44" s="3"/>
    </row>
    <row r="45" spans="1:6" x14ac:dyDescent="0.25">
      <c r="E45" s="2" t="s">
        <v>27</v>
      </c>
      <c r="F45" s="1">
        <f>F42+F31+F14</f>
        <v>0</v>
      </c>
    </row>
    <row r="46" spans="1:6" x14ac:dyDescent="0.25">
      <c r="E46" s="2" t="s">
        <v>39</v>
      </c>
      <c r="F46" s="1">
        <f>F47-F45</f>
        <v>0</v>
      </c>
    </row>
    <row r="47" spans="1:6" s="4" customFormat="1" x14ac:dyDescent="0.25">
      <c r="E47" s="6" t="s">
        <v>28</v>
      </c>
      <c r="F47" s="5">
        <f>F45*1.27</f>
        <v>0</v>
      </c>
    </row>
  </sheetData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költségv.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Lajos</dc:creator>
  <cp:lastModifiedBy>Galamb Csaba</cp:lastModifiedBy>
  <cp:lastPrinted>2018-02-06T12:34:52Z</cp:lastPrinted>
  <dcterms:created xsi:type="dcterms:W3CDTF">2018-02-05T08:19:59Z</dcterms:created>
  <dcterms:modified xsi:type="dcterms:W3CDTF">2018-02-09T16:28:49Z</dcterms:modified>
</cp:coreProperties>
</file>