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Munka\2020_06_01_Hajdúhadház_Bercsényi_koncepció\Gépész\"/>
    </mc:Choice>
  </mc:AlternateContent>
  <bookViews>
    <workbookView xWindow="0" yWindow="0" windowWidth="38400" windowHeight="12300"/>
  </bookViews>
  <sheets>
    <sheet name="Főösszesítő" sheetId="7" r:id="rId1"/>
    <sheet name="1. Fűtés-hűtés" sheetId="12" r:id="rId2"/>
    <sheet name="2. Gázellátás" sheetId="13" r:id="rId3"/>
    <sheet name="3. Vízellátás-csatornázás" sheetId="14" r:id="rId4"/>
  </sheets>
  <definedNames>
    <definedName name="_xlnm.Print_Area" localSheetId="0">Főösszesítő!$A$1:$G$26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4" l="1"/>
  <c r="H18" i="14"/>
  <c r="I18" i="14" l="1"/>
  <c r="H17" i="13"/>
  <c r="H18" i="13"/>
  <c r="G17" i="13"/>
  <c r="I17" i="13" s="1"/>
  <c r="G18" i="13"/>
  <c r="I18" i="13" l="1"/>
  <c r="H17" i="14"/>
  <c r="G17" i="14"/>
  <c r="H16" i="14"/>
  <c r="G16" i="14"/>
  <c r="H15" i="14"/>
  <c r="G15" i="14"/>
  <c r="H14" i="14"/>
  <c r="G14" i="14"/>
  <c r="H13" i="14"/>
  <c r="G13" i="14"/>
  <c r="H12" i="14"/>
  <c r="G12" i="14"/>
  <c r="H11" i="14"/>
  <c r="G11" i="14"/>
  <c r="H10" i="14"/>
  <c r="G10" i="14"/>
  <c r="I10" i="14" s="1"/>
  <c r="H9" i="14"/>
  <c r="G9" i="14"/>
  <c r="H8" i="14"/>
  <c r="G8" i="14"/>
  <c r="H7" i="14"/>
  <c r="G7" i="14"/>
  <c r="H6" i="14"/>
  <c r="G6" i="14"/>
  <c r="I6" i="14" s="1"/>
  <c r="H5" i="14"/>
  <c r="H19" i="14" s="1"/>
  <c r="G5" i="14"/>
  <c r="H19" i="13"/>
  <c r="G19" i="13"/>
  <c r="I19" i="13" s="1"/>
  <c r="G20" i="13"/>
  <c r="H20" i="13"/>
  <c r="I8" i="14" l="1"/>
  <c r="I11" i="14"/>
  <c r="I5" i="14"/>
  <c r="G19" i="14"/>
  <c r="C13" i="7" s="1"/>
  <c r="I17" i="14"/>
  <c r="I16" i="14"/>
  <c r="I15" i="14"/>
  <c r="I14" i="14"/>
  <c r="I13" i="14"/>
  <c r="I12" i="14"/>
  <c r="I9" i="14"/>
  <c r="I7" i="14"/>
  <c r="D13" i="7"/>
  <c r="I20" i="13"/>
  <c r="H12" i="13"/>
  <c r="G12" i="13"/>
  <c r="H9" i="13"/>
  <c r="G9" i="13"/>
  <c r="H8" i="13"/>
  <c r="G8" i="13"/>
  <c r="H7" i="13"/>
  <c r="G7" i="13"/>
  <c r="H6" i="13"/>
  <c r="G6" i="13"/>
  <c r="H21" i="13"/>
  <c r="G21" i="13"/>
  <c r="H16" i="13"/>
  <c r="G16" i="13"/>
  <c r="H15" i="13"/>
  <c r="G15" i="13"/>
  <c r="H14" i="13"/>
  <c r="G14" i="13"/>
  <c r="I19" i="14" l="1"/>
  <c r="E13" i="7"/>
  <c r="I6" i="13"/>
  <c r="I12" i="13"/>
  <c r="I9" i="13"/>
  <c r="I7" i="13"/>
  <c r="I8" i="13"/>
  <c r="I14" i="13"/>
  <c r="I21" i="13"/>
  <c r="I16" i="13"/>
  <c r="I15" i="13"/>
  <c r="H32" i="12" l="1"/>
  <c r="G32" i="12"/>
  <c r="I32" i="12" s="1"/>
  <c r="H29" i="12" l="1"/>
  <c r="G29" i="12"/>
  <c r="H25" i="12"/>
  <c r="G25" i="12"/>
  <c r="H22" i="12"/>
  <c r="G22" i="12"/>
  <c r="H11" i="12"/>
  <c r="G11" i="12"/>
  <c r="I25" i="12" l="1"/>
  <c r="I22" i="12"/>
  <c r="I29" i="12"/>
  <c r="I11" i="12"/>
  <c r="H5" i="12" l="1"/>
  <c r="G5" i="12"/>
  <c r="I5" i="12" l="1"/>
  <c r="H28" i="12"/>
  <c r="G28" i="12"/>
  <c r="H27" i="12"/>
  <c r="G27" i="12"/>
  <c r="H26" i="12"/>
  <c r="G26" i="12"/>
  <c r="H24" i="12"/>
  <c r="G24" i="12"/>
  <c r="H23" i="12"/>
  <c r="G23" i="12"/>
  <c r="I23" i="12" l="1"/>
  <c r="I24" i="12"/>
  <c r="I26" i="12"/>
  <c r="I28" i="12"/>
  <c r="I27" i="12"/>
  <c r="H9" i="12"/>
  <c r="G9" i="12"/>
  <c r="I9" i="12" l="1"/>
  <c r="H10" i="13"/>
  <c r="G10" i="13"/>
  <c r="H11" i="13"/>
  <c r="G11" i="13"/>
  <c r="H13" i="13"/>
  <c r="G13" i="13"/>
  <c r="H5" i="13"/>
  <c r="G5" i="13"/>
  <c r="H31" i="12"/>
  <c r="G31" i="12"/>
  <c r="G21" i="12"/>
  <c r="H21" i="12"/>
  <c r="H12" i="12"/>
  <c r="G12" i="12"/>
  <c r="H10" i="12"/>
  <c r="G10" i="12"/>
  <c r="H16" i="12"/>
  <c r="G16" i="12"/>
  <c r="H15" i="12"/>
  <c r="G15" i="12"/>
  <c r="H17" i="12"/>
  <c r="G17" i="12"/>
  <c r="H30" i="12"/>
  <c r="G30" i="12"/>
  <c r="H18" i="12"/>
  <c r="G18" i="12"/>
  <c r="H8" i="12"/>
  <c r="G8" i="12"/>
  <c r="H7" i="12"/>
  <c r="G7" i="12"/>
  <c r="H6" i="12"/>
  <c r="G6" i="12"/>
  <c r="G22" i="13" l="1"/>
  <c r="H22" i="13"/>
  <c r="I31" i="12"/>
  <c r="I10" i="12"/>
  <c r="I30" i="12"/>
  <c r="I10" i="13"/>
  <c r="I11" i="13"/>
  <c r="I5" i="13"/>
  <c r="I13" i="13"/>
  <c r="I21" i="12"/>
  <c r="I15" i="12"/>
  <c r="I12" i="12"/>
  <c r="I16" i="12"/>
  <c r="I17" i="12"/>
  <c r="I18" i="12"/>
  <c r="I8" i="12"/>
  <c r="I6" i="12"/>
  <c r="I7" i="12"/>
  <c r="I22" i="13" l="1"/>
  <c r="G14" i="12"/>
  <c r="H14" i="12"/>
  <c r="G13" i="12"/>
  <c r="G33" i="12" s="1"/>
  <c r="H13" i="12"/>
  <c r="H33" i="12" s="1"/>
  <c r="G20" i="12"/>
  <c r="H20" i="12"/>
  <c r="G19" i="12"/>
  <c r="H19" i="12"/>
  <c r="I13" i="12" l="1"/>
  <c r="I14" i="12"/>
  <c r="I19" i="12"/>
  <c r="I20" i="12"/>
  <c r="I33" i="12" l="1"/>
  <c r="D12" i="7"/>
  <c r="C12" i="7" l="1"/>
  <c r="E12" i="7"/>
  <c r="C11" i="7" l="1"/>
  <c r="C14" i="7" s="1"/>
  <c r="D11" i="7"/>
  <c r="D14" i="7" s="1"/>
  <c r="E11" i="7" l="1"/>
  <c r="E14" i="7" s="1"/>
</calcChain>
</file>

<file path=xl/sharedStrings.xml><?xml version="1.0" encoding="utf-8"?>
<sst xmlns="http://schemas.openxmlformats.org/spreadsheetml/2006/main" count="169" uniqueCount="90">
  <si>
    <t>Egység</t>
  </si>
  <si>
    <t>Anyag ár</t>
  </si>
  <si>
    <t>Díj</t>
  </si>
  <si>
    <t>Összesen</t>
  </si>
  <si>
    <t>Mindösszesen</t>
  </si>
  <si>
    <t>Anyag 
egység ár</t>
  </si>
  <si>
    <t>Díj 
egységár</t>
  </si>
  <si>
    <t>Megnevezés</t>
  </si>
  <si>
    <t>Ssz.</t>
  </si>
  <si>
    <t>Menny.</t>
  </si>
  <si>
    <t>Tervező:</t>
  </si>
  <si>
    <t>Cím:</t>
  </si>
  <si>
    <t>fm</t>
  </si>
  <si>
    <t>Költségvetés főösszesítő</t>
  </si>
  <si>
    <t>Munkanem</t>
  </si>
  <si>
    <t>Anyagár</t>
  </si>
  <si>
    <t>Mindösszesen:</t>
  </si>
  <si>
    <t>A tervek, a műszaki dokumentáció és az árazatlan költségvetés együtt kezelendőek!</t>
  </si>
  <si>
    <t>klt</t>
  </si>
  <si>
    <t>Megrendelő:</t>
  </si>
  <si>
    <t>Kivitelezés előtt helyszíni méretvétel szükséges!</t>
  </si>
  <si>
    <t>Ajánlat benyújtása előtt a tervek tételes ellenőrzése szükséges!</t>
  </si>
  <si>
    <t>db</t>
  </si>
  <si>
    <t>Fűtési rendszer</t>
  </si>
  <si>
    <t>Hőmérő elhelyezse</t>
  </si>
  <si>
    <t>Általános teendők befejezés szakaszában
megvalósulási tervdokumentáció elkészítése</t>
  </si>
  <si>
    <t>Zárt tágulási tartály elhelyezése és bekötése, fűtési és hűtési rendszerekben, membrános, 2-80 liter között, 120°C-ig, 6bár túlnyomásra
Raflex 50N; 50 literes zárt tágulási tartály</t>
  </si>
  <si>
    <t>Automata légtelenítő szelep elhelyezése; DN15</t>
  </si>
  <si>
    <t>Fűtési rendszer
- vegyszeres átmosatása
- próbafűtés
- nyomáspróba
- feltöltés gyártói utasítások szerinti közeggel</t>
  </si>
  <si>
    <t>Általános teendők befejezés szakaszában
átadás - átvételi jegyzőkönyv elkészítése</t>
  </si>
  <si>
    <t>Hámori Sándor - G-09-01180</t>
  </si>
  <si>
    <t>Téglafal áttörés készítése DN50mm méretig, helyreállítással, szükséges kőművesmunkálatokkal</t>
  </si>
  <si>
    <t>Skálás nyomásmérő műszer elhelyezése</t>
  </si>
  <si>
    <t>Kétoldalon menetes vagy roppantógyűrűs szerelvény elhelyezése, külső vagy belső menettel, illetve hollandival csatlakoztatva DN 25 szelepek, csappantyúk (szabályzó, folytó-elzáró, beavatkozó) OVENTROP visszacsapó szelep, Viton tömítéssel, PN10, DN25</t>
  </si>
  <si>
    <t>Kétoldalon menetes vagy roppantógyűrűs szerelvény elhelyezése, külső vagy belső menettel, illetve hollandival csatlakoztatva DN 15 szelepek, csappantyúk (szabályzó, fojtó-elzáró, beavatkozó) AFRISO 1/2" véletlen elzárás ellen biztosított szelep tágulási tartályhoz</t>
  </si>
  <si>
    <t>Purmo C22 600-1600 lapradiátor
- felszerelése
- szükséges tartókonzollal
- fűtési hálózatra kötéssel</t>
  </si>
  <si>
    <t>Purmo C22 600-600 lapradiátor
- felszerelése
- szükséges tartókonzollal
- fűtési hálózatra kötéssel</t>
  </si>
  <si>
    <t>Purmo C22 600-1000 lapradiátor
- felszerelése
- szükséges tartókonzollal
- fűtési hálózatra kötéssel</t>
  </si>
  <si>
    <t>Purmo C22 600-1800 lapradiátor
- felszerelése
- szükséges tartókonzollal
- fűtési hálózatra kötéssel</t>
  </si>
  <si>
    <t>1. Fűtés-hűtés</t>
  </si>
  <si>
    <r>
      <t xml:space="preserve">Mapress szénacélcső </t>
    </r>
    <r>
      <rPr>
        <sz val="11"/>
        <color theme="1"/>
        <rFont val="Calibri"/>
        <family val="2"/>
      </rPr>
      <t>Ø</t>
    </r>
    <r>
      <rPr>
        <sz val="11"/>
        <color theme="1"/>
        <rFont val="Calibri"/>
        <family val="2"/>
        <charset val="238"/>
      </rPr>
      <t>15x1,2</t>
    </r>
    <r>
      <rPr>
        <sz val="11"/>
        <color theme="1"/>
        <rFont val="Calibri"/>
        <family val="2"/>
        <charset val="238"/>
        <scheme val="minor"/>
      </rPr>
      <t>, szükséges idomokal, rögzítéssel</t>
    </r>
  </si>
  <si>
    <r>
      <t xml:space="preserve">Mapress szénacélcső </t>
    </r>
    <r>
      <rPr>
        <sz val="11"/>
        <color theme="1"/>
        <rFont val="Calibri"/>
        <family val="2"/>
      </rPr>
      <t>Ø</t>
    </r>
    <r>
      <rPr>
        <sz val="11"/>
        <color theme="1"/>
        <rFont val="Calibri"/>
        <family val="2"/>
        <charset val="238"/>
      </rPr>
      <t>18x1,2</t>
    </r>
    <r>
      <rPr>
        <sz val="11"/>
        <color theme="1"/>
        <rFont val="Calibri"/>
        <family val="2"/>
        <charset val="238"/>
        <scheme val="minor"/>
      </rPr>
      <t>, szükséges idomokal, rögzítéssel</t>
    </r>
  </si>
  <si>
    <r>
      <t xml:space="preserve">Mapress szénacélcső </t>
    </r>
    <r>
      <rPr>
        <sz val="11"/>
        <color theme="1"/>
        <rFont val="Calibri"/>
        <family val="2"/>
      </rPr>
      <t>Ø</t>
    </r>
    <r>
      <rPr>
        <sz val="11"/>
        <color theme="1"/>
        <rFont val="Calibri"/>
        <family val="2"/>
        <charset val="238"/>
      </rPr>
      <t>22x1,5</t>
    </r>
    <r>
      <rPr>
        <sz val="11"/>
        <color theme="1"/>
        <rFont val="Calibri"/>
        <family val="2"/>
        <charset val="238"/>
        <scheme val="minor"/>
      </rPr>
      <t>, szükséges idomokal, rögzítéssel</t>
    </r>
  </si>
  <si>
    <r>
      <t xml:space="preserve">Mapress szénacélcső </t>
    </r>
    <r>
      <rPr>
        <sz val="11"/>
        <color theme="1"/>
        <rFont val="Calibri"/>
        <family val="2"/>
      </rPr>
      <t>Ø28</t>
    </r>
    <r>
      <rPr>
        <sz val="11"/>
        <color theme="1"/>
        <rFont val="Calibri"/>
        <family val="2"/>
        <charset val="238"/>
      </rPr>
      <t>x1,5</t>
    </r>
    <r>
      <rPr>
        <sz val="11"/>
        <color theme="1"/>
        <rFont val="Calibri"/>
        <family val="2"/>
        <charset val="238"/>
        <scheme val="minor"/>
      </rPr>
      <t>, szükséges idomokal, rögzítéssel</t>
    </r>
  </si>
  <si>
    <t>Kétoldalon menetes vagy roppantógyűrűs szerelvény elhelyezése, külső vagy belső menettel, illetve hollandival csatlakoztatva DN 25 gömbcsap, víz- és gázfőcsap MOFÉM AHA Univerzális gömbcsap 1" bb. menettel, névleges méret 25 mm, sárgaréz, natúr, 10 bar,</t>
  </si>
  <si>
    <t>Kétoldalon menetes vagy roppantógyűrűs szerelvény elhelyezése, külső vagy belső menettel, illetve hollandival csatlakoztatva DN 20 gömbcsap, víz- és gázfőcsap MOFÉM AHA Univerzális gömbcsap 3/4" bb. menettel, névleges méret 20 mm, sárgaréz, natúr, 10 bar,</t>
  </si>
  <si>
    <t>Biztonsági lefuvató szelep DN20</t>
  </si>
  <si>
    <t>Ürítő csap DN20</t>
  </si>
  <si>
    <t>Purmo C22 600-500 lapradiátor
- felszerelése
- szükséges tartókonzollal
- fűtési hálózatra kötéssel</t>
  </si>
  <si>
    <t>Purmo C22 600-1400 lapradiátor
- felszerelése
- szükséges tartókonzollal
- fűtési hálózatra kötéssel</t>
  </si>
  <si>
    <t>Purmo C22 600-2000 lapradiátor
- felszerelése
- szükséges tartókonzollal
- fűtési hálózatra kötéssel</t>
  </si>
  <si>
    <t>2. Gázellátás</t>
  </si>
  <si>
    <t>Hajdúhadház Városi Önkormányzat</t>
  </si>
  <si>
    <t>H-4242 Hajdúhadház, Bocskai tér 1.</t>
  </si>
  <si>
    <t>Kétoldalon menetes vagy roppantógyűrűs szerelvény elhelyezése, külső vagy belső menettel, illetve hollandival csatlakoztatva DN 10 szelepek, csappantyúk (szabályzó, folytó-elzáró, beavatkozó)
Tour&amp;Andersson, termosztatikus radiátor szelep hozzávaló termosztatikus fejjel</t>
  </si>
  <si>
    <t>Kétoldalon menetes vagy roppantógyűrűs szerelvény elhelyezése, külső vagy belső menettel, illetve hollandival csatlakoztatva DN 10 szelepek, csappantyúk (szabályzó, folytó-elzáró, beavatkozó)
Tou&amp;Andersson DN10, visszaterő csavarzat</t>
  </si>
  <si>
    <t>Kiviteli tervedokumentációs elkészítése</t>
  </si>
  <si>
    <t>DN25 acélcső</t>
  </si>
  <si>
    <t>DN15 acélcső</t>
  </si>
  <si>
    <t>Mofém Flexum gázipari gömbcsap KB, hőhatásra záródó szeleppel, DN15</t>
  </si>
  <si>
    <t>Nyújtható gáz flexibilis cső, 750-1500mm, KB, DN15</t>
  </si>
  <si>
    <t>Hoval ∅80/125mm átmérőjű égéstermék elvezető illetve frisslevegő bevezető rendszer (PPs/alu)
- Egyenes toldócső (L=1000mm)</t>
  </si>
  <si>
    <t>Hoval ∅80/125mm átmérőjű égéstermék elvezető illetve frisslevegő bevezető rendszer (PPs/alu)
- Aknalezáró szett</t>
  </si>
  <si>
    <t>Hoval ∅80/125mm átmérőjű égéstermék elvezető illetve frisslevegő bevezető rendszer (PPs/alu)
- Kivezetés végelemmel</t>
  </si>
  <si>
    <t>Gáz engedélyezési eljárás lefolytatása, átadás-átvétel</t>
  </si>
  <si>
    <t>DN32 KPE műanyag cső</t>
  </si>
  <si>
    <t>DN32 - DN25 KPE-acél összekötő elem</t>
  </si>
  <si>
    <t>Hoval ∅80/125mm átmérőjű égéstermék elvezető illetve frisslevegő bevezető rendszer (PPs/alu)
- Egyenes tisztító idom</t>
  </si>
  <si>
    <t>Gázmérő és szabályozó előkerti szekrény</t>
  </si>
  <si>
    <t>Gázellátás</t>
  </si>
  <si>
    <t>Hoval TopGas Classic 24 fűtőkazán felszerelése, bekötése, gáz illetve fűtési hálózatra csatlakoztatása</t>
  </si>
  <si>
    <t>G4 gázmérő óra elhelyezése</t>
  </si>
  <si>
    <t>Csatlakozás közműhálózatra</t>
  </si>
  <si>
    <t>3. Vízellátás-csatornázás</t>
  </si>
  <si>
    <t>WC komplett
- hátsó kifolyású Alföldi WC csésze
- nyomógombos öblítőtartállyal
- WC ülőkével
- WC kefével
- WC papír tartóval
- 1 db sarokszeleppel
- 1 db falikoronggal</t>
  </si>
  <si>
    <t>Mosdó komplett
- Alföldi porcelán mosdókagyló
- Mofém forrázásellen védett csaptelep 
- Mofém búraszifon
- Papíradagolóval
- Tükörrel
- Folyékonyszappan adaglóval
- 2 darab sarokszeleppel
- 2 darab falikoronggal</t>
  </si>
  <si>
    <t>Kétoldalon menetes vagy roppantógyűrűs szerelvény elhelyezése, külső vagy belső menettel, illetve hollandival csatlakoztatva DN 25 gömbcsap, víz- és gázfőcsap MOFÉM AHA Univerzális gömbcsap 1" bb. menettel, névleges méret 25 mm, sárgaréz, natúr, 10 bar, DN25</t>
  </si>
  <si>
    <t>PVC lefolyóvezeték szerelése, tokos, gumigyűrűs kötésekkel, cső elhelyezése csőidomokkal, szakaszos tömörségi próbával, horonyba vagy padlócsatornába, DN 50</t>
  </si>
  <si>
    <t>DN110</t>
  </si>
  <si>
    <t>PVC-KGEM lefolyóvezeték szerelése, tokos, gumigyűrűs kötésekkel, cső elhelyezése csőidomokkal, szakaszos tömörségi próbával, horonyba, padlócsatornába vagy épületen belül és kívüli földárokba, DN 110,</t>
  </si>
  <si>
    <t>Horonyvésés padlóban</t>
  </si>
  <si>
    <t>Munkaárok földkiemelése közművesített területen, kézi erővel, bármely konzisztenciájú talajban, dúcolás nélkül, 2,0 m² szelvényig, I-II. talajosztály</t>
  </si>
  <si>
    <t>Földvisszatöltés munkagödörbe vagy munkaárokba, tömörítés nélkül, réteges elterítéssel, I-IV. osztályú talajban, kézi erővel, az anyag súlypontja karoláson belül, a vezeték (műtárgy) felett és mellett 50 cm vastagságig</t>
  </si>
  <si>
    <t>m3</t>
  </si>
  <si>
    <t>Csővezetékek fertőtlenítése</t>
  </si>
  <si>
    <t>Tisztító idom elhelyezése udvaron, csatorna hálózat rákötése, meglévő csatornahálózat rákötése</t>
  </si>
  <si>
    <t>Ivóvíz vezeték, Ötrétegű cső szerelése,  szükséges hőszigteléssel, préshüvelyes kötéssel, cső elhelyezése csőidomokkal, szakaszos nyomáspróbával, falhoronyba vagy padlószerkezetbe szerelve (horonyvésés külön tételben), 
∅20x2,25</t>
  </si>
  <si>
    <t>∅25x2,50</t>
  </si>
  <si>
    <t>Vízellátás-csatornázás</t>
  </si>
  <si>
    <t>Armaflex AC 19mm párazáró hőszigetelés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</si>
</sst>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Ft&quot;_-;\-* #,##0.00\ &quot;Ft&quot;_-;_-* &quot;-&quot;??\ &quot;Ft&quot;_-;_-@_-"/>
    <numFmt numFmtId="43" formatCode="_-* #,##0.00_-;\-* #,##0.00_-;_-* &quot;-&quot;??_-;_-@_-"/>
    <numFmt numFmtId="164" formatCode="#,##0\ &quot;Ft&quot;"/>
    <numFmt numFmtId="165" formatCode="_-* #,##0.00\ _F_t_-;\-* #,##0.00\ _F_t_-;_-* &quot;-&quot;??\ _F_t_-;_-@_-"/>
    <numFmt numFmtId="166" formatCode="_(* #,##0.00_);_(* \(#,##0.00\);_(* \-??_);_(@_)"/>
    <numFmt numFmtId="167" formatCode="_-* #,##0.00\ _F_t_-;\-* #,##0.00\ _F_t_-;_-* \-??\ _F_t_-;_-@_-"/>
    <numFmt numFmtId="168" formatCode="_-* #,##0.00&quot; Ft&quot;_-;\-* #,##0.00&quot; Ft&quot;_-;_-* \-??&quot; Ft&quot;_-;_-@_-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Arial"/>
      <family val="2"/>
    </font>
    <font>
      <u/>
      <sz val="10"/>
      <color indexed="12"/>
      <name val="Arial CE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20"/>
      <name val="Arial CE"/>
      <family val="2"/>
      <charset val="238"/>
    </font>
    <font>
      <sz val="10"/>
      <name val="Tahoma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2"/>
      <name val="H-Times New Roman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u/>
      <sz val="10"/>
      <color indexed="36"/>
      <name val="Arial CE"/>
      <charset val="238"/>
    </font>
    <font>
      <sz val="10"/>
      <name val="Helv"/>
      <charset val="238"/>
    </font>
    <font>
      <sz val="12"/>
      <name val="H-Times New Roman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0"/>
      <color theme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29">
    <xf numFmtId="0" fontId="0" fillId="0" borderId="0"/>
    <xf numFmtId="0" fontId="8" fillId="0" borderId="0"/>
    <xf numFmtId="0" fontId="12" fillId="0" borderId="0"/>
    <xf numFmtId="0" fontId="8" fillId="0" borderId="0"/>
    <xf numFmtId="0" fontId="9" fillId="0" borderId="0"/>
    <xf numFmtId="0" fontId="13" fillId="0" borderId="0"/>
    <xf numFmtId="0" fontId="11" fillId="0" borderId="0"/>
    <xf numFmtId="0" fontId="8" fillId="0" borderId="0" applyProtection="0">
      <alignment horizontal="center" vertical="center" wrapText="1"/>
    </xf>
    <xf numFmtId="0" fontId="8" fillId="0" borderId="0"/>
    <xf numFmtId="0" fontId="11" fillId="0" borderId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8" fillId="0" borderId="0"/>
    <xf numFmtId="0" fontId="12" fillId="0" borderId="0"/>
    <xf numFmtId="165" fontId="8" fillId="0" borderId="0" applyFont="0" applyFill="0" applyBorder="0" applyAlignment="0" applyProtection="0"/>
    <xf numFmtId="0" fontId="8" fillId="0" borderId="0"/>
    <xf numFmtId="0" fontId="8" fillId="0" borderId="0"/>
    <xf numFmtId="0" fontId="14" fillId="0" borderId="0"/>
    <xf numFmtId="0" fontId="15" fillId="0" borderId="0"/>
    <xf numFmtId="0" fontId="12" fillId="0" borderId="0"/>
    <xf numFmtId="166" fontId="8" fillId="0" borderId="0" applyFill="0" applyBorder="0" applyAlignment="0" applyProtection="0"/>
    <xf numFmtId="167" fontId="8" fillId="0" borderId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7" fontId="8" fillId="0" borderId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2" fillId="0" borderId="0"/>
    <xf numFmtId="0" fontId="8" fillId="0" borderId="0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3" fillId="3" borderId="23" applyNumberFormat="0" applyProtection="0">
      <alignment horizontal="right" vertical="center"/>
    </xf>
    <xf numFmtId="4" fontId="30" fillId="4" borderId="23" applyNumberFormat="0" applyProtection="0">
      <alignment horizontal="right" vertical="center"/>
    </xf>
    <xf numFmtId="4" fontId="30" fillId="4" borderId="23" applyNumberFormat="0" applyProtection="0">
      <alignment horizontal="right" vertical="center"/>
    </xf>
    <xf numFmtId="4" fontId="30" fillId="4" borderId="23" applyNumberFormat="0" applyProtection="0">
      <alignment horizontal="right" vertical="center"/>
    </xf>
    <xf numFmtId="4" fontId="30" fillId="4" borderId="23" applyNumberFormat="0" applyProtection="0">
      <alignment horizontal="right" vertical="center"/>
    </xf>
    <xf numFmtId="4" fontId="30" fillId="4" borderId="23" applyNumberFormat="0" applyProtection="0">
      <alignment horizontal="right" vertical="center"/>
    </xf>
    <xf numFmtId="0" fontId="24" fillId="5" borderId="23" applyNumberFormat="0" applyProtection="0">
      <alignment horizontal="left" vertical="center" wrapText="1" indent="1"/>
    </xf>
    <xf numFmtId="4" fontId="31" fillId="6" borderId="23" applyNumberFormat="0" applyProtection="0">
      <alignment horizontal="left" vertical="center" wrapText="1" indent="1"/>
    </xf>
    <xf numFmtId="4" fontId="31" fillId="6" borderId="23" applyNumberFormat="0" applyProtection="0">
      <alignment horizontal="left" vertical="center" wrapText="1" indent="1"/>
    </xf>
    <xf numFmtId="4" fontId="31" fillId="6" borderId="23" applyNumberFormat="0" applyProtection="0">
      <alignment horizontal="left" vertical="center" wrapText="1" indent="1"/>
    </xf>
    <xf numFmtId="4" fontId="31" fillId="6" borderId="23" applyNumberFormat="0" applyProtection="0">
      <alignment horizontal="left" vertical="center" wrapText="1" indent="1"/>
    </xf>
    <xf numFmtId="4" fontId="31" fillId="6" borderId="23" applyNumberFormat="0" applyProtection="0">
      <alignment horizontal="left" vertical="center" wrapText="1" indent="1"/>
    </xf>
    <xf numFmtId="0" fontId="23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44" fontId="8" fillId="0" borderId="0" applyFont="0" applyFill="0" applyBorder="0" applyAlignment="0" applyProtection="0"/>
    <xf numFmtId="0" fontId="8" fillId="0" borderId="0"/>
    <xf numFmtId="0" fontId="11" fillId="0" borderId="0"/>
    <xf numFmtId="0" fontId="33" fillId="0" borderId="0"/>
    <xf numFmtId="0" fontId="8" fillId="0" borderId="0"/>
    <xf numFmtId="0" fontId="8" fillId="0" borderId="0"/>
    <xf numFmtId="0" fontId="8" fillId="0" borderId="0"/>
    <xf numFmtId="165" fontId="1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/>
    <xf numFmtId="0" fontId="2" fillId="0" borderId="0" xfId="0" applyFont="1" applyBorder="1" applyAlignment="1">
      <alignment horizontal="left"/>
    </xf>
    <xf numFmtId="0" fontId="7" fillId="0" borderId="0" xfId="0" applyFont="1"/>
    <xf numFmtId="164" fontId="2" fillId="0" borderId="16" xfId="0" applyNumberFormat="1" applyFont="1" applyBorder="1" applyAlignment="1">
      <alignment horizontal="center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1" fillId="0" borderId="16" xfId="0" applyFont="1" applyBorder="1" applyAlignment="1">
      <alignment horizontal="center"/>
    </xf>
    <xf numFmtId="0" fontId="3" fillId="0" borderId="13" xfId="0" applyFont="1" applyBorder="1"/>
    <xf numFmtId="164" fontId="3" fillId="0" borderId="16" xfId="0" applyNumberFormat="1" applyFont="1" applyBorder="1"/>
    <xf numFmtId="164" fontId="0" fillId="0" borderId="20" xfId="0" applyNumberFormat="1" applyBorder="1"/>
    <xf numFmtId="0" fontId="0" fillId="0" borderId="1" xfId="0" applyFont="1" applyBorder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0" fillId="0" borderId="21" xfId="0" applyBorder="1"/>
    <xf numFmtId="164" fontId="0" fillId="0" borderId="22" xfId="0" applyNumberFormat="1" applyBorder="1"/>
    <xf numFmtId="0" fontId="0" fillId="0" borderId="1" xfId="0" applyFill="1" applyBorder="1" applyAlignment="1">
      <alignment wrapText="1"/>
    </xf>
    <xf numFmtId="0" fontId="34" fillId="0" borderId="24" xfId="0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1" fillId="0" borderId="0" xfId="0" applyFont="1"/>
    <xf numFmtId="0" fontId="34" fillId="0" borderId="1" xfId="0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</cellXfs>
  <cellStyles count="229">
    <cellStyle name="Ezres 2" xfId="10"/>
    <cellStyle name="Ezres 2 2" xfId="23"/>
    <cellStyle name="Ezres 2 2 2" xfId="24"/>
    <cellStyle name="Ezres 2 2 3" xfId="25"/>
    <cellStyle name="Ezres 2 2 4" xfId="26"/>
    <cellStyle name="Ezres 2 2 5" xfId="27"/>
    <cellStyle name="Ezres 2 2 6" xfId="28"/>
    <cellStyle name="Ezres 2 3" xfId="29"/>
    <cellStyle name="Ezres 2 3 2" xfId="30"/>
    <cellStyle name="Ezres 2 3 3" xfId="31"/>
    <cellStyle name="Ezres 2 3 4" xfId="32"/>
    <cellStyle name="Ezres 2 3 5" xfId="33"/>
    <cellStyle name="Ezres 2 3 6" xfId="34"/>
    <cellStyle name="Ezres 2 4" xfId="35"/>
    <cellStyle name="Ezres 2 5" xfId="36"/>
    <cellStyle name="Ezres 2 6" xfId="37"/>
    <cellStyle name="Ezres 2 7" xfId="38"/>
    <cellStyle name="Ezres 2 8" xfId="39"/>
    <cellStyle name="Ezres 2 9" xfId="22"/>
    <cellStyle name="Ezres 3" xfId="13"/>
    <cellStyle name="Ezres 3 2" xfId="16"/>
    <cellStyle name="Ezres 4" xfId="228"/>
    <cellStyle name="Hiperhivatkozás" xfId="40"/>
    <cellStyle name="Hiperhivatkozás 2" xfId="41"/>
    <cellStyle name="Hiperhivatkozás 3" xfId="42"/>
    <cellStyle name="Hiperhivatkozás 4" xfId="43"/>
    <cellStyle name="Hiperhivatkozás 5" xfId="44"/>
    <cellStyle name="Hiperhivatkozás 6" xfId="45"/>
    <cellStyle name="Hivatkozás 2" xfId="46"/>
    <cellStyle name="Hivatkozás 2 2" xfId="47"/>
    <cellStyle name="Hivatkozás 2 3" xfId="48"/>
    <cellStyle name="Hivatkozás 2 4" xfId="49"/>
    <cellStyle name="Hivatkozás 2 5" xfId="50"/>
    <cellStyle name="Hivatkozás 2 6" xfId="51"/>
    <cellStyle name="Hivatkozás 3" xfId="52"/>
    <cellStyle name="Hivatkozás 3 2" xfId="53"/>
    <cellStyle name="Hivatkozás 3 3" xfId="54"/>
    <cellStyle name="Hivatkozás 3 4" xfId="55"/>
    <cellStyle name="Hivatkozás 3 5" xfId="56"/>
    <cellStyle name="Hivatkozás 3 6" xfId="57"/>
    <cellStyle name="Már látott hiperhivatkozás" xfId="58"/>
    <cellStyle name="Már látott hiperhivatkozás 2" xfId="59"/>
    <cellStyle name="Már látott hiperhivatkozás 3" xfId="60"/>
    <cellStyle name="Már látott hiperhivatkozás 4" xfId="61"/>
    <cellStyle name="Már látott hiperhivatkozás 5" xfId="62"/>
    <cellStyle name="Már látott hiperhivatkozás 6" xfId="63"/>
    <cellStyle name="Normál" xfId="0" builtinId="0"/>
    <cellStyle name="Normál 10" xfId="64"/>
    <cellStyle name="Normál 10 2" xfId="1"/>
    <cellStyle name="Normál 10 2 2" xfId="65"/>
    <cellStyle name="Normál 10 3" xfId="66"/>
    <cellStyle name="Normál 10 4" xfId="67"/>
    <cellStyle name="Normál 10 5" xfId="68"/>
    <cellStyle name="Normál 10 6" xfId="69"/>
    <cellStyle name="Normál 11" xfId="70"/>
    <cellStyle name="Normál 11 2" xfId="222"/>
    <cellStyle name="Normál 12" xfId="71"/>
    <cellStyle name="Normál 13" xfId="5"/>
    <cellStyle name="Normál 13 2" xfId="223"/>
    <cellStyle name="Normál 14" xfId="21"/>
    <cellStyle name="Normál 15" xfId="224"/>
    <cellStyle name="Normal 2" xfId="220"/>
    <cellStyle name="Normál 2" xfId="3"/>
    <cellStyle name="Normál 2 10" xfId="17"/>
    <cellStyle name="Normál 2 2" xfId="20"/>
    <cellStyle name="Normál 2 2 2" xfId="73"/>
    <cellStyle name="Normál 2 2 3" xfId="72"/>
    <cellStyle name="Normál 2 3" xfId="74"/>
    <cellStyle name="Normál 2 4" xfId="75"/>
    <cellStyle name="Normál 2 4 2" xfId="76"/>
    <cellStyle name="Normál 2 5" xfId="77"/>
    <cellStyle name="Normál 2 5 2" xfId="78"/>
    <cellStyle name="Normál 2 5 3" xfId="79"/>
    <cellStyle name="Normál 2 5 4" xfId="80"/>
    <cellStyle name="Normál 2 5 5" xfId="81"/>
    <cellStyle name="Normál 2 5 6" xfId="82"/>
    <cellStyle name="Normál 2_Ipoly legtechnika_alap" xfId="18"/>
    <cellStyle name="Normál 3" xfId="4"/>
    <cellStyle name="Normál 3 2" xfId="84"/>
    <cellStyle name="Normál 3 2 2" xfId="85"/>
    <cellStyle name="Normál 3 2 2 2" xfId="86"/>
    <cellStyle name="Normál 3 2 2 3" xfId="87"/>
    <cellStyle name="Normál 3 2 2 4" xfId="88"/>
    <cellStyle name="Normál 3 2 2 5" xfId="89"/>
    <cellStyle name="Normál 3 2 2 6" xfId="90"/>
    <cellStyle name="Normál 3 2 3" xfId="91"/>
    <cellStyle name="Normál 3 2 3 2" xfId="92"/>
    <cellStyle name="Normál 3 2 3 3" xfId="93"/>
    <cellStyle name="Normál 3 2 3 4" xfId="94"/>
    <cellStyle name="Normál 3 2 3 5" xfId="95"/>
    <cellStyle name="Normál 3 2 3 6" xfId="96"/>
    <cellStyle name="Normál 3 2 4" xfId="97"/>
    <cellStyle name="Normál 3 2 5" xfId="98"/>
    <cellStyle name="Normál 3 2 6" xfId="99"/>
    <cellStyle name="Normál 3 2 7" xfId="100"/>
    <cellStyle name="Normál 3 2 8" xfId="101"/>
    <cellStyle name="Normál 3 3" xfId="102"/>
    <cellStyle name="Normál 3 3 2" xfId="103"/>
    <cellStyle name="Normál 3 3 3" xfId="104"/>
    <cellStyle name="Normál 3 3 4" xfId="105"/>
    <cellStyle name="Normál 3 3 5" xfId="106"/>
    <cellStyle name="Normál 3 3 6" xfId="107"/>
    <cellStyle name="Normál 3 4" xfId="108"/>
    <cellStyle name="Normál 3 4 2" xfId="109"/>
    <cellStyle name="Normál 3 4 3" xfId="110"/>
    <cellStyle name="Normál 3 4 4" xfId="111"/>
    <cellStyle name="Normál 3 4 5" xfId="112"/>
    <cellStyle name="Normál 3 4 6" xfId="113"/>
    <cellStyle name="Normál 3 5" xfId="114"/>
    <cellStyle name="Normál 3 5 2" xfId="115"/>
    <cellStyle name="Normál 3 5 3" xfId="116"/>
    <cellStyle name="Normál 3 5 4" xfId="117"/>
    <cellStyle name="Normál 3 5 5" xfId="118"/>
    <cellStyle name="Normál 3 5 6" xfId="119"/>
    <cellStyle name="Normál 3 6" xfId="83"/>
    <cellStyle name="Normál 33" xfId="14"/>
    <cellStyle name="Normál 38" xfId="226"/>
    <cellStyle name="Normál 4" xfId="6"/>
    <cellStyle name="Normál 4 2" xfId="7"/>
    <cellStyle name="Normál 4 2 2" xfId="121"/>
    <cellStyle name="Normál 4 3" xfId="9"/>
    <cellStyle name="Normál 4 3 2" xfId="122"/>
    <cellStyle name="Normál 4 4" xfId="123"/>
    <cellStyle name="Normál 4 5" xfId="124"/>
    <cellStyle name="Normál 4 6" xfId="125"/>
    <cellStyle name="Normál 4 7" xfId="126"/>
    <cellStyle name="Normál 4 8" xfId="120"/>
    <cellStyle name="Normál 40" xfId="227"/>
    <cellStyle name="Normál 42" xfId="225"/>
    <cellStyle name="Normál 5" xfId="12"/>
    <cellStyle name="Normál 5 2" xfId="128"/>
    <cellStyle name="Normál 5 3" xfId="129"/>
    <cellStyle name="Normál 5 3 2" xfId="130"/>
    <cellStyle name="Normál 5 3 3" xfId="131"/>
    <cellStyle name="Normál 5 3 4" xfId="132"/>
    <cellStyle name="Normál 5 3 5" xfId="133"/>
    <cellStyle name="Normál 5 3 6" xfId="134"/>
    <cellStyle name="Normál 5 4" xfId="135"/>
    <cellStyle name="Normál 5 5" xfId="136"/>
    <cellStyle name="Normál 5 6" xfId="137"/>
    <cellStyle name="Normál 5 7" xfId="138"/>
    <cellStyle name="Normál 5 8" xfId="139"/>
    <cellStyle name="Normál 5 9" xfId="127"/>
    <cellStyle name="Normál 6" xfId="19"/>
    <cellStyle name="Normál 6 2" xfId="141"/>
    <cellStyle name="Normál 6 2 2" xfId="142"/>
    <cellStyle name="Normál 6 2 3" xfId="143"/>
    <cellStyle name="Normál 6 2 4" xfId="144"/>
    <cellStyle name="Normál 6 2 5" xfId="145"/>
    <cellStyle name="Normál 6 2 6" xfId="146"/>
    <cellStyle name="Normál 6 3" xfId="147"/>
    <cellStyle name="Normál 6 3 2" xfId="148"/>
    <cellStyle name="Normál 6 3 3" xfId="149"/>
    <cellStyle name="Normál 6 3 4" xfId="150"/>
    <cellStyle name="Normál 6 3 5" xfId="151"/>
    <cellStyle name="Normál 6 3 6" xfId="152"/>
    <cellStyle name="Normál 6 4" xfId="153"/>
    <cellStyle name="Normál 6 5" xfId="154"/>
    <cellStyle name="Normál 6 6" xfId="155"/>
    <cellStyle name="Normál 6 7" xfId="156"/>
    <cellStyle name="Normál 6 8" xfId="157"/>
    <cellStyle name="Normál 6 9" xfId="140"/>
    <cellStyle name="Normál 7" xfId="2"/>
    <cellStyle name="Normál 7 2" xfId="159"/>
    <cellStyle name="Normál 7 2 2" xfId="160"/>
    <cellStyle name="Normál 7 2 3" xfId="161"/>
    <cellStyle name="Normál 7 2 4" xfId="162"/>
    <cellStyle name="Normál 7 2 5" xfId="163"/>
    <cellStyle name="Normál 7 2 6" xfId="164"/>
    <cellStyle name="Normál 7 3" xfId="165"/>
    <cellStyle name="Normál 7 4" xfId="166"/>
    <cellStyle name="Normál 7 5" xfId="167"/>
    <cellStyle name="Normál 7 6" xfId="168"/>
    <cellStyle name="Normál 7 7" xfId="169"/>
    <cellStyle name="Normál 7 8" xfId="158"/>
    <cellStyle name="Normál 8" xfId="15"/>
    <cellStyle name="Normál 8 2" xfId="171"/>
    <cellStyle name="Normál 8 2 2" xfId="172"/>
    <cellStyle name="Normál 8 2 3" xfId="173"/>
    <cellStyle name="Normál 8 2 4" xfId="174"/>
    <cellStyle name="Normál 8 2 5" xfId="175"/>
    <cellStyle name="Normál 8 2 6" xfId="176"/>
    <cellStyle name="Normál 8 3" xfId="177"/>
    <cellStyle name="Normál 8 4" xfId="178"/>
    <cellStyle name="Normál 8 5" xfId="179"/>
    <cellStyle name="Normál 8 6" xfId="180"/>
    <cellStyle name="Normál 8 7" xfId="181"/>
    <cellStyle name="Normál 8 8" xfId="170"/>
    <cellStyle name="Normál 9" xfId="182"/>
    <cellStyle name="Normál 9 2" xfId="183"/>
    <cellStyle name="Normál 9 3" xfId="8"/>
    <cellStyle name="Normál 9 3 2" xfId="184"/>
    <cellStyle name="Normál 9 4" xfId="185"/>
    <cellStyle name="Normál 9 5" xfId="186"/>
    <cellStyle name="Normál 9 6" xfId="187"/>
    <cellStyle name="Normal_AJANLAT" xfId="188"/>
    <cellStyle name="Pénznem 2" xfId="189"/>
    <cellStyle name="Pénznem 2 2" xfId="190"/>
    <cellStyle name="Pénznem 2 2 2" xfId="191"/>
    <cellStyle name="Pénznem 2 2 3" xfId="192"/>
    <cellStyle name="Pénznem 2 2 4" xfId="193"/>
    <cellStyle name="Pénznem 2 2 5" xfId="194"/>
    <cellStyle name="Pénznem 2 2 6" xfId="195"/>
    <cellStyle name="Pénznem 2 3" xfId="196"/>
    <cellStyle name="Pénznem 2 4" xfId="197"/>
    <cellStyle name="Pénznem 2 5" xfId="198"/>
    <cellStyle name="Pénznem 2 6" xfId="199"/>
    <cellStyle name="Pénznem 2 7" xfId="200"/>
    <cellStyle name="Pénznem 3" xfId="221"/>
    <cellStyle name="SAPBEXstdData" xfId="201"/>
    <cellStyle name="SAPBEXstdData 2" xfId="202"/>
    <cellStyle name="SAPBEXstdData 3" xfId="203"/>
    <cellStyle name="SAPBEXstdData 4" xfId="204"/>
    <cellStyle name="SAPBEXstdData 5" xfId="205"/>
    <cellStyle name="SAPBEXstdData 6" xfId="206"/>
    <cellStyle name="SAPBEXstdItem" xfId="207"/>
    <cellStyle name="SAPBEXstdItem 2" xfId="208"/>
    <cellStyle name="SAPBEXstdItem 3" xfId="209"/>
    <cellStyle name="SAPBEXstdItem 4" xfId="210"/>
    <cellStyle name="SAPBEXstdItem 5" xfId="211"/>
    <cellStyle name="SAPBEXstdItem 6" xfId="212"/>
    <cellStyle name="Standard_Tabelle1" xfId="213"/>
    <cellStyle name="Stílus 1" xfId="214"/>
    <cellStyle name="Stílus 1 2" xfId="215"/>
    <cellStyle name="Stílus 1 3" xfId="216"/>
    <cellStyle name="Stílus 1 4" xfId="217"/>
    <cellStyle name="Stílus 1 5" xfId="218"/>
    <cellStyle name="Stílus 1 6" xfId="219"/>
    <cellStyle name="Százalék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zoomScaleNormal="100" zoomScaleSheetLayoutView="100" workbookViewId="0">
      <selection activeCell="E16" sqref="E16"/>
    </sheetView>
  </sheetViews>
  <sheetFormatPr defaultRowHeight="15"/>
  <cols>
    <col min="1" max="1" width="12.7109375" customWidth="1"/>
    <col min="2" max="2" width="24.85546875" bestFit="1" customWidth="1"/>
    <col min="3" max="4" width="11" bestFit="1" customWidth="1"/>
    <col min="5" max="5" width="11.42578125" customWidth="1"/>
  </cols>
  <sheetData>
    <row r="1" spans="1:8">
      <c r="A1" s="2"/>
      <c r="B1" s="2"/>
      <c r="C1" s="2"/>
      <c r="D1" s="2"/>
      <c r="E1" s="2"/>
      <c r="F1" s="2"/>
      <c r="G1" s="2"/>
    </row>
    <row r="2" spans="1:8" ht="21">
      <c r="A2" s="36" t="s">
        <v>13</v>
      </c>
      <c r="B2" s="36"/>
      <c r="C2" s="36"/>
      <c r="D2" s="36"/>
      <c r="E2" s="36"/>
      <c r="F2" s="36"/>
      <c r="G2" s="36"/>
    </row>
    <row r="3" spans="1:8" s="2" customFormat="1" ht="18.75">
      <c r="A3" s="1"/>
      <c r="B3" s="1"/>
      <c r="C3" s="1"/>
      <c r="D3" s="1"/>
      <c r="E3" s="1"/>
      <c r="F3" s="1"/>
      <c r="G3" s="1"/>
    </row>
    <row r="4" spans="1:8">
      <c r="A4" s="4" t="s">
        <v>19</v>
      </c>
      <c r="B4" s="37" t="s">
        <v>52</v>
      </c>
      <c r="C4" s="37"/>
      <c r="D4" s="37"/>
      <c r="E4" s="37"/>
      <c r="F4" s="37"/>
      <c r="G4" s="37"/>
      <c r="H4" s="37"/>
    </row>
    <row r="5" spans="1:8">
      <c r="A5" s="4" t="s">
        <v>11</v>
      </c>
      <c r="B5" s="37" t="s">
        <v>53</v>
      </c>
      <c r="C5" s="37"/>
      <c r="D5" s="37"/>
      <c r="E5" s="37"/>
      <c r="F5" s="37"/>
      <c r="G5" s="37"/>
      <c r="H5" s="37"/>
    </row>
    <row r="6" spans="1:8">
      <c r="A6" s="4" t="s">
        <v>10</v>
      </c>
      <c r="B6" s="37" t="s">
        <v>30</v>
      </c>
      <c r="C6" s="37"/>
      <c r="D6" s="37"/>
      <c r="E6" s="37"/>
      <c r="F6" s="37"/>
      <c r="G6" s="37"/>
      <c r="H6" s="37"/>
    </row>
    <row r="7" spans="1:8">
      <c r="A7" s="4"/>
    </row>
    <row r="9" spans="1:8" ht="15.75" thickBot="1"/>
    <row r="10" spans="1:8">
      <c r="B10" s="23" t="s">
        <v>14</v>
      </c>
      <c r="C10" s="24" t="s">
        <v>15</v>
      </c>
      <c r="D10" s="24" t="s">
        <v>2</v>
      </c>
      <c r="E10" s="25" t="s">
        <v>3</v>
      </c>
    </row>
    <row r="11" spans="1:8" s="7" customFormat="1">
      <c r="B11" s="26" t="s">
        <v>39</v>
      </c>
      <c r="C11" s="21">
        <f>+'1. Fűtés-hűtés'!G33</f>
        <v>0</v>
      </c>
      <c r="D11" s="21">
        <f>+'1. Fűtés-hűtés'!H33</f>
        <v>0</v>
      </c>
      <c r="E11" s="27">
        <f>+'1. Fűtés-hűtés'!I33</f>
        <v>0</v>
      </c>
    </row>
    <row r="12" spans="1:8" s="7" customFormat="1">
      <c r="B12" s="26" t="s">
        <v>51</v>
      </c>
      <c r="C12" s="21">
        <f>+'2. Gázellátás'!G22</f>
        <v>0</v>
      </c>
      <c r="D12" s="21">
        <f>+'2. Gázellátás'!H22</f>
        <v>0</v>
      </c>
      <c r="E12" s="27">
        <f>+'2. Gázellátás'!I22</f>
        <v>0</v>
      </c>
    </row>
    <row r="13" spans="1:8" s="7" customFormat="1" ht="15.75" thickBot="1">
      <c r="B13" s="26" t="s">
        <v>73</v>
      </c>
      <c r="C13" s="21">
        <f>+'3. Vízellátás-csatornázás'!G19</f>
        <v>0</v>
      </c>
      <c r="D13" s="21">
        <f>+'3. Vízellátás-csatornázás'!H19</f>
        <v>0</v>
      </c>
      <c r="E13" s="21">
        <f>+'3. Vízellátás-csatornázás'!I19</f>
        <v>0</v>
      </c>
    </row>
    <row r="14" spans="1:8" ht="15.75" thickBot="1">
      <c r="B14" s="19" t="s">
        <v>16</v>
      </c>
      <c r="C14" s="20">
        <f>SUM(C11:C13)</f>
        <v>0</v>
      </c>
      <c r="D14" s="20">
        <f>SUM(D11:D13)</f>
        <v>0</v>
      </c>
      <c r="E14" s="20">
        <f>SUM(E11:E13)</f>
        <v>0</v>
      </c>
    </row>
    <row r="17" spans="1:8">
      <c r="B17" s="3"/>
      <c r="C17" s="3"/>
      <c r="D17" s="3"/>
      <c r="E17" s="3"/>
      <c r="F17" s="3"/>
      <c r="G17" s="3"/>
      <c r="H17" s="3"/>
    </row>
    <row r="18" spans="1:8">
      <c r="B18" s="3"/>
      <c r="C18" s="3"/>
      <c r="D18" s="3"/>
      <c r="E18" s="3"/>
      <c r="F18" s="3"/>
      <c r="G18" s="3"/>
      <c r="H18" s="3"/>
    </row>
    <row r="19" spans="1:8">
      <c r="B19" s="3"/>
      <c r="C19" s="3"/>
      <c r="D19" s="3"/>
      <c r="E19" s="3"/>
      <c r="F19" s="3"/>
      <c r="G19" s="3"/>
      <c r="H19" s="3"/>
    </row>
    <row r="20" spans="1:8">
      <c r="A20" s="5" t="s">
        <v>17</v>
      </c>
    </row>
    <row r="21" spans="1:8">
      <c r="A21" s="5" t="s">
        <v>20</v>
      </c>
    </row>
    <row r="22" spans="1:8">
      <c r="A22" s="5" t="s">
        <v>21</v>
      </c>
    </row>
  </sheetData>
  <mergeCells count="4">
    <mergeCell ref="A2:G2"/>
    <mergeCell ref="B6:H6"/>
    <mergeCell ref="B4:H4"/>
    <mergeCell ref="B5:H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topLeftCell="A23" zoomScaleNormal="85" zoomScaleSheetLayoutView="100" workbookViewId="0">
      <selection activeCell="F30" sqref="F30"/>
    </sheetView>
  </sheetViews>
  <sheetFormatPr defaultColWidth="8.85546875" defaultRowHeight="15"/>
  <cols>
    <col min="1" max="1" width="4.28515625" style="9" bestFit="1" customWidth="1"/>
    <col min="2" max="2" width="48.7109375" style="8" customWidth="1"/>
    <col min="3" max="3" width="7.85546875" style="9" customWidth="1"/>
    <col min="4" max="4" width="6.7109375" style="9" bestFit="1" customWidth="1"/>
    <col min="5" max="5" width="14" style="9" bestFit="1" customWidth="1"/>
    <col min="6" max="6" width="11.7109375" style="9" customWidth="1"/>
    <col min="7" max="9" width="12.7109375" style="9" bestFit="1" customWidth="1"/>
    <col min="10" max="16384" width="8.85546875" style="8"/>
  </cols>
  <sheetData>
    <row r="1" spans="1:9" ht="15.75" thickBot="1"/>
    <row r="2" spans="1:9">
      <c r="A2" s="48" t="s">
        <v>8</v>
      </c>
      <c r="B2" s="41" t="s">
        <v>7</v>
      </c>
      <c r="C2" s="41" t="s">
        <v>9</v>
      </c>
      <c r="D2" s="41" t="s">
        <v>0</v>
      </c>
      <c r="E2" s="50" t="s">
        <v>5</v>
      </c>
      <c r="F2" s="50" t="s">
        <v>6</v>
      </c>
      <c r="G2" s="41" t="s">
        <v>1</v>
      </c>
      <c r="H2" s="41" t="s">
        <v>2</v>
      </c>
      <c r="I2" s="43" t="s">
        <v>3</v>
      </c>
    </row>
    <row r="3" spans="1:9" ht="15.75" thickBot="1">
      <c r="A3" s="49"/>
      <c r="B3" s="42"/>
      <c r="C3" s="42"/>
      <c r="D3" s="42"/>
      <c r="E3" s="51"/>
      <c r="F3" s="51"/>
      <c r="G3" s="42"/>
      <c r="H3" s="42"/>
      <c r="I3" s="44"/>
    </row>
    <row r="4" spans="1:9" ht="15.75" thickBot="1">
      <c r="A4" s="45" t="s">
        <v>23</v>
      </c>
      <c r="B4" s="46"/>
      <c r="C4" s="46"/>
      <c r="D4" s="46"/>
      <c r="E4" s="46"/>
      <c r="F4" s="46"/>
      <c r="G4" s="46"/>
      <c r="H4" s="46"/>
      <c r="I4" s="47"/>
    </row>
    <row r="5" spans="1:9" ht="30">
      <c r="A5" s="10">
        <v>1</v>
      </c>
      <c r="B5" s="17" t="s">
        <v>43</v>
      </c>
      <c r="C5" s="22">
        <v>22</v>
      </c>
      <c r="D5" s="22" t="s">
        <v>12</v>
      </c>
      <c r="E5" s="13">
        <v>0</v>
      </c>
      <c r="F5" s="13">
        <v>0</v>
      </c>
      <c r="G5" s="13">
        <f t="shared" ref="G5" si="0">$C5*E5</f>
        <v>0</v>
      </c>
      <c r="H5" s="12">
        <f t="shared" ref="H5" si="1">$C5*F5</f>
        <v>0</v>
      </c>
      <c r="I5" s="11">
        <f t="shared" ref="I5" si="2">G5+H5</f>
        <v>0</v>
      </c>
    </row>
    <row r="6" spans="1:9" ht="30">
      <c r="A6" s="10">
        <v>2</v>
      </c>
      <c r="B6" s="17" t="s">
        <v>42</v>
      </c>
      <c r="C6" s="22">
        <v>18</v>
      </c>
      <c r="D6" s="22" t="s">
        <v>12</v>
      </c>
      <c r="E6" s="13">
        <v>0</v>
      </c>
      <c r="F6" s="13">
        <v>0</v>
      </c>
      <c r="G6" s="13">
        <f t="shared" ref="G6:G31" si="3">$C6*E6</f>
        <v>0</v>
      </c>
      <c r="H6" s="12">
        <f t="shared" ref="H6:H31" si="4">$C6*F6</f>
        <v>0</v>
      </c>
      <c r="I6" s="11">
        <f t="shared" ref="I6:I20" si="5">G6+H6</f>
        <v>0</v>
      </c>
    </row>
    <row r="7" spans="1:9" ht="30">
      <c r="A7" s="10">
        <v>3</v>
      </c>
      <c r="B7" s="17" t="s">
        <v>41</v>
      </c>
      <c r="C7" s="22">
        <v>15</v>
      </c>
      <c r="D7" s="22" t="s">
        <v>12</v>
      </c>
      <c r="E7" s="13">
        <v>0</v>
      </c>
      <c r="F7" s="13">
        <v>0</v>
      </c>
      <c r="G7" s="13">
        <f t="shared" si="3"/>
        <v>0</v>
      </c>
      <c r="H7" s="12">
        <f t="shared" si="4"/>
        <v>0</v>
      </c>
      <c r="I7" s="11">
        <f t="shared" si="5"/>
        <v>0</v>
      </c>
    </row>
    <row r="8" spans="1:9" ht="30">
      <c r="A8" s="10">
        <v>4</v>
      </c>
      <c r="B8" s="17" t="s">
        <v>40</v>
      </c>
      <c r="C8" s="22">
        <v>72</v>
      </c>
      <c r="D8" s="22" t="s">
        <v>12</v>
      </c>
      <c r="E8" s="13">
        <v>0</v>
      </c>
      <c r="F8" s="13">
        <v>0</v>
      </c>
      <c r="G8" s="13">
        <f t="shared" si="3"/>
        <v>0</v>
      </c>
      <c r="H8" s="12">
        <f t="shared" si="4"/>
        <v>0</v>
      </c>
      <c r="I8" s="11">
        <f t="shared" si="5"/>
        <v>0</v>
      </c>
    </row>
    <row r="9" spans="1:9" ht="30">
      <c r="A9" s="10">
        <v>5</v>
      </c>
      <c r="B9" s="14" t="s">
        <v>31</v>
      </c>
      <c r="C9" s="15">
        <v>8</v>
      </c>
      <c r="D9" s="15" t="s">
        <v>22</v>
      </c>
      <c r="E9" s="13">
        <v>0</v>
      </c>
      <c r="F9" s="13">
        <v>0</v>
      </c>
      <c r="G9" s="13">
        <f t="shared" si="3"/>
        <v>0</v>
      </c>
      <c r="H9" s="12">
        <f t="shared" si="4"/>
        <v>0</v>
      </c>
      <c r="I9" s="11">
        <f>G9+H9</f>
        <v>0</v>
      </c>
    </row>
    <row r="10" spans="1:9" ht="90">
      <c r="A10" s="10">
        <v>6</v>
      </c>
      <c r="B10" s="14" t="s">
        <v>45</v>
      </c>
      <c r="C10" s="15">
        <v>4</v>
      </c>
      <c r="D10" s="22" t="s">
        <v>22</v>
      </c>
      <c r="E10" s="13">
        <v>0</v>
      </c>
      <c r="F10" s="13">
        <v>0</v>
      </c>
      <c r="G10" s="13">
        <f t="shared" si="3"/>
        <v>0</v>
      </c>
      <c r="H10" s="12">
        <f t="shared" si="4"/>
        <v>0</v>
      </c>
      <c r="I10" s="11">
        <f t="shared" si="5"/>
        <v>0</v>
      </c>
    </row>
    <row r="11" spans="1:9" ht="90">
      <c r="A11" s="10">
        <v>7</v>
      </c>
      <c r="B11" s="14" t="s">
        <v>44</v>
      </c>
      <c r="C11" s="15">
        <v>6</v>
      </c>
      <c r="D11" s="22" t="s">
        <v>22</v>
      </c>
      <c r="E11" s="13">
        <v>0</v>
      </c>
      <c r="F11" s="13">
        <v>0</v>
      </c>
      <c r="G11" s="13">
        <f t="shared" ref="G11" si="6">$C11*E11</f>
        <v>0</v>
      </c>
      <c r="H11" s="12">
        <f t="shared" ref="H11" si="7">$C11*F11</f>
        <v>0</v>
      </c>
      <c r="I11" s="11">
        <f t="shared" ref="I11" si="8">G11+H11</f>
        <v>0</v>
      </c>
    </row>
    <row r="12" spans="1:9" ht="90">
      <c r="A12" s="10">
        <v>8</v>
      </c>
      <c r="B12" s="14" t="s">
        <v>33</v>
      </c>
      <c r="C12" s="15">
        <v>4</v>
      </c>
      <c r="D12" s="22" t="s">
        <v>22</v>
      </c>
      <c r="E12" s="13">
        <v>0</v>
      </c>
      <c r="F12" s="13">
        <v>0</v>
      </c>
      <c r="G12" s="13">
        <f t="shared" si="3"/>
        <v>0</v>
      </c>
      <c r="H12" s="12">
        <f t="shared" si="4"/>
        <v>0</v>
      </c>
      <c r="I12" s="11">
        <f t="shared" si="5"/>
        <v>0</v>
      </c>
    </row>
    <row r="13" spans="1:9">
      <c r="A13" s="10">
        <v>9</v>
      </c>
      <c r="B13" s="17" t="s">
        <v>32</v>
      </c>
      <c r="C13" s="22">
        <v>6</v>
      </c>
      <c r="D13" s="22" t="s">
        <v>22</v>
      </c>
      <c r="E13" s="13">
        <v>0</v>
      </c>
      <c r="F13" s="13">
        <v>0</v>
      </c>
      <c r="G13" s="13">
        <f t="shared" si="3"/>
        <v>0</v>
      </c>
      <c r="H13" s="12">
        <f t="shared" si="4"/>
        <v>0</v>
      </c>
      <c r="I13" s="11">
        <f t="shared" si="5"/>
        <v>0</v>
      </c>
    </row>
    <row r="14" spans="1:9">
      <c r="A14" s="10">
        <v>10</v>
      </c>
      <c r="B14" s="17" t="s">
        <v>24</v>
      </c>
      <c r="C14" s="22">
        <v>4</v>
      </c>
      <c r="D14" s="22" t="s">
        <v>22</v>
      </c>
      <c r="E14" s="13">
        <v>0</v>
      </c>
      <c r="F14" s="13">
        <v>0</v>
      </c>
      <c r="G14" s="13">
        <f t="shared" si="3"/>
        <v>0</v>
      </c>
      <c r="H14" s="12">
        <f t="shared" si="4"/>
        <v>0</v>
      </c>
      <c r="I14" s="11">
        <f t="shared" si="5"/>
        <v>0</v>
      </c>
    </row>
    <row r="15" spans="1:9" ht="90">
      <c r="A15" s="10">
        <v>11</v>
      </c>
      <c r="B15" s="28" t="s">
        <v>54</v>
      </c>
      <c r="C15" s="15">
        <v>13</v>
      </c>
      <c r="D15" s="22" t="s">
        <v>22</v>
      </c>
      <c r="E15" s="13">
        <v>0</v>
      </c>
      <c r="F15" s="13">
        <v>0</v>
      </c>
      <c r="G15" s="13">
        <f t="shared" si="3"/>
        <v>0</v>
      </c>
      <c r="H15" s="12">
        <f t="shared" si="4"/>
        <v>0</v>
      </c>
      <c r="I15" s="11">
        <f t="shared" si="5"/>
        <v>0</v>
      </c>
    </row>
    <row r="16" spans="1:9" ht="75">
      <c r="A16" s="10">
        <v>12</v>
      </c>
      <c r="B16" s="28" t="s">
        <v>55</v>
      </c>
      <c r="C16" s="15">
        <v>13</v>
      </c>
      <c r="D16" s="22" t="s">
        <v>22</v>
      </c>
      <c r="E16" s="13">
        <v>0</v>
      </c>
      <c r="F16" s="13">
        <v>0</v>
      </c>
      <c r="G16" s="13">
        <f t="shared" si="3"/>
        <v>0</v>
      </c>
      <c r="H16" s="12">
        <f t="shared" si="4"/>
        <v>0</v>
      </c>
      <c r="I16" s="11">
        <f t="shared" si="5"/>
        <v>0</v>
      </c>
    </row>
    <row r="17" spans="1:9" ht="60">
      <c r="A17" s="10">
        <v>13</v>
      </c>
      <c r="B17" s="17" t="s">
        <v>26</v>
      </c>
      <c r="C17" s="15">
        <v>1</v>
      </c>
      <c r="D17" s="22" t="s">
        <v>18</v>
      </c>
      <c r="E17" s="13">
        <v>0</v>
      </c>
      <c r="F17" s="13">
        <v>0</v>
      </c>
      <c r="G17" s="13">
        <f t="shared" si="3"/>
        <v>0</v>
      </c>
      <c r="H17" s="12">
        <f t="shared" si="4"/>
        <v>0</v>
      </c>
      <c r="I17" s="11">
        <f t="shared" si="5"/>
        <v>0</v>
      </c>
    </row>
    <row r="18" spans="1:9" ht="90">
      <c r="A18" s="10">
        <v>14</v>
      </c>
      <c r="B18" s="14" t="s">
        <v>34</v>
      </c>
      <c r="C18" s="22">
        <v>1</v>
      </c>
      <c r="D18" s="22" t="s">
        <v>22</v>
      </c>
      <c r="E18" s="13">
        <v>0</v>
      </c>
      <c r="F18" s="13">
        <v>0</v>
      </c>
      <c r="G18" s="13">
        <f t="shared" si="3"/>
        <v>0</v>
      </c>
      <c r="H18" s="12">
        <f t="shared" si="4"/>
        <v>0</v>
      </c>
      <c r="I18" s="11">
        <f t="shared" si="5"/>
        <v>0</v>
      </c>
    </row>
    <row r="19" spans="1:9">
      <c r="A19" s="10">
        <v>15</v>
      </c>
      <c r="B19" s="17" t="s">
        <v>46</v>
      </c>
      <c r="C19" s="22">
        <v>3</v>
      </c>
      <c r="D19" s="22" t="s">
        <v>22</v>
      </c>
      <c r="E19" s="13">
        <v>0</v>
      </c>
      <c r="F19" s="13">
        <v>0</v>
      </c>
      <c r="G19" s="13">
        <f t="shared" si="3"/>
        <v>0</v>
      </c>
      <c r="H19" s="12">
        <f t="shared" si="4"/>
        <v>0</v>
      </c>
      <c r="I19" s="11">
        <f t="shared" si="5"/>
        <v>0</v>
      </c>
    </row>
    <row r="20" spans="1:9">
      <c r="A20" s="10">
        <v>16</v>
      </c>
      <c r="B20" s="17" t="s">
        <v>47</v>
      </c>
      <c r="C20" s="22">
        <v>3</v>
      </c>
      <c r="D20" s="22" t="s">
        <v>22</v>
      </c>
      <c r="E20" s="13">
        <v>0</v>
      </c>
      <c r="F20" s="13">
        <v>0</v>
      </c>
      <c r="G20" s="13">
        <f t="shared" si="3"/>
        <v>0</v>
      </c>
      <c r="H20" s="12">
        <f t="shared" si="4"/>
        <v>0</v>
      </c>
      <c r="I20" s="11">
        <f t="shared" si="5"/>
        <v>0</v>
      </c>
    </row>
    <row r="21" spans="1:9">
      <c r="A21" s="10">
        <v>17</v>
      </c>
      <c r="B21" s="17" t="s">
        <v>27</v>
      </c>
      <c r="C21" s="22">
        <v>4</v>
      </c>
      <c r="D21" s="22" t="s">
        <v>22</v>
      </c>
      <c r="E21" s="13">
        <v>0</v>
      </c>
      <c r="F21" s="13">
        <v>0</v>
      </c>
      <c r="G21" s="13">
        <f t="shared" ref="G21:G29" si="9">$C21*E21</f>
        <v>0</v>
      </c>
      <c r="H21" s="12">
        <f t="shared" si="4"/>
        <v>0</v>
      </c>
      <c r="I21" s="11">
        <f t="shared" ref="I21:I22" si="10">G21+H21</f>
        <v>0</v>
      </c>
    </row>
    <row r="22" spans="1:9" ht="60">
      <c r="A22" s="10">
        <v>18</v>
      </c>
      <c r="B22" s="14" t="s">
        <v>48</v>
      </c>
      <c r="C22" s="22">
        <v>1</v>
      </c>
      <c r="D22" s="22" t="s">
        <v>18</v>
      </c>
      <c r="E22" s="13">
        <v>0</v>
      </c>
      <c r="F22" s="13">
        <v>0</v>
      </c>
      <c r="G22" s="13">
        <f t="shared" ref="G22" si="11">$C22*E22</f>
        <v>0</v>
      </c>
      <c r="H22" s="12">
        <f t="shared" ref="H22" si="12">$C22*F22</f>
        <v>0</v>
      </c>
      <c r="I22" s="11">
        <f t="shared" si="10"/>
        <v>0</v>
      </c>
    </row>
    <row r="23" spans="1:9" ht="60">
      <c r="A23" s="10">
        <v>19</v>
      </c>
      <c r="B23" s="14" t="s">
        <v>36</v>
      </c>
      <c r="C23" s="22">
        <v>1</v>
      </c>
      <c r="D23" s="22" t="s">
        <v>18</v>
      </c>
      <c r="E23" s="13">
        <v>0</v>
      </c>
      <c r="F23" s="13">
        <v>0</v>
      </c>
      <c r="G23" s="13">
        <f t="shared" si="9"/>
        <v>0</v>
      </c>
      <c r="H23" s="12">
        <f t="shared" si="4"/>
        <v>0</v>
      </c>
      <c r="I23" s="11">
        <f t="shared" ref="I23:I29" si="13">G23+H23</f>
        <v>0</v>
      </c>
    </row>
    <row r="24" spans="1:9" ht="60">
      <c r="A24" s="10">
        <v>20</v>
      </c>
      <c r="B24" s="14" t="s">
        <v>37</v>
      </c>
      <c r="C24" s="22">
        <v>2</v>
      </c>
      <c r="D24" s="22" t="s">
        <v>18</v>
      </c>
      <c r="E24" s="13">
        <v>0</v>
      </c>
      <c r="F24" s="13">
        <v>0</v>
      </c>
      <c r="G24" s="13">
        <f t="shared" si="9"/>
        <v>0</v>
      </c>
      <c r="H24" s="12">
        <f t="shared" si="4"/>
        <v>0</v>
      </c>
      <c r="I24" s="11">
        <f t="shared" si="13"/>
        <v>0</v>
      </c>
    </row>
    <row r="25" spans="1:9" ht="60">
      <c r="A25" s="10">
        <v>21</v>
      </c>
      <c r="B25" s="14" t="s">
        <v>49</v>
      </c>
      <c r="C25" s="22">
        <v>4</v>
      </c>
      <c r="D25" s="22" t="s">
        <v>18</v>
      </c>
      <c r="E25" s="13">
        <v>0</v>
      </c>
      <c r="F25" s="13">
        <v>0</v>
      </c>
      <c r="G25" s="13">
        <f t="shared" ref="G25" si="14">$C25*E25</f>
        <v>0</v>
      </c>
      <c r="H25" s="12">
        <f t="shared" ref="H25" si="15">$C25*F25</f>
        <v>0</v>
      </c>
      <c r="I25" s="11">
        <f t="shared" ref="I25" si="16">G25+H25</f>
        <v>0</v>
      </c>
    </row>
    <row r="26" spans="1:9" ht="60">
      <c r="A26" s="10">
        <v>22</v>
      </c>
      <c r="B26" s="14" t="s">
        <v>35</v>
      </c>
      <c r="C26" s="22">
        <v>1</v>
      </c>
      <c r="D26" s="22" t="s">
        <v>18</v>
      </c>
      <c r="E26" s="13">
        <v>0</v>
      </c>
      <c r="F26" s="13">
        <v>0</v>
      </c>
      <c r="G26" s="13">
        <f t="shared" si="9"/>
        <v>0</v>
      </c>
      <c r="H26" s="12">
        <f t="shared" si="4"/>
        <v>0</v>
      </c>
      <c r="I26" s="11">
        <f t="shared" si="13"/>
        <v>0</v>
      </c>
    </row>
    <row r="27" spans="1:9" ht="60">
      <c r="A27" s="10">
        <v>23</v>
      </c>
      <c r="B27" s="14" t="s">
        <v>38</v>
      </c>
      <c r="C27" s="22">
        <v>1</v>
      </c>
      <c r="D27" s="22" t="s">
        <v>18</v>
      </c>
      <c r="E27" s="13">
        <v>0</v>
      </c>
      <c r="F27" s="13">
        <v>0</v>
      </c>
      <c r="G27" s="13">
        <f t="shared" si="9"/>
        <v>0</v>
      </c>
      <c r="H27" s="12">
        <f t="shared" si="4"/>
        <v>0</v>
      </c>
      <c r="I27" s="11">
        <f t="shared" si="13"/>
        <v>0</v>
      </c>
    </row>
    <row r="28" spans="1:9" ht="60">
      <c r="A28" s="10">
        <v>24</v>
      </c>
      <c r="B28" s="14" t="s">
        <v>50</v>
      </c>
      <c r="C28" s="22">
        <v>3</v>
      </c>
      <c r="D28" s="22" t="s">
        <v>18</v>
      </c>
      <c r="E28" s="13">
        <v>0</v>
      </c>
      <c r="F28" s="13">
        <v>0</v>
      </c>
      <c r="G28" s="13">
        <f t="shared" si="9"/>
        <v>0</v>
      </c>
      <c r="H28" s="12">
        <f t="shared" si="4"/>
        <v>0</v>
      </c>
      <c r="I28" s="11">
        <f t="shared" si="13"/>
        <v>0</v>
      </c>
    </row>
    <row r="29" spans="1:9" ht="75">
      <c r="A29" s="10">
        <v>25</v>
      </c>
      <c r="B29" s="17" t="s">
        <v>28</v>
      </c>
      <c r="C29" s="22">
        <v>1</v>
      </c>
      <c r="D29" s="22" t="s">
        <v>18</v>
      </c>
      <c r="E29" s="13">
        <v>0</v>
      </c>
      <c r="F29" s="13">
        <v>0</v>
      </c>
      <c r="G29" s="13">
        <f t="shared" si="9"/>
        <v>0</v>
      </c>
      <c r="H29" s="12">
        <f t="shared" ref="H29" si="17">$C29*F29</f>
        <v>0</v>
      </c>
      <c r="I29" s="11">
        <f t="shared" si="13"/>
        <v>0</v>
      </c>
    </row>
    <row r="30" spans="1:9" ht="30">
      <c r="A30" s="10">
        <v>26</v>
      </c>
      <c r="B30" s="17" t="s">
        <v>25</v>
      </c>
      <c r="C30" s="15">
        <v>1</v>
      </c>
      <c r="D30" s="22" t="s">
        <v>18</v>
      </c>
      <c r="E30" s="13">
        <v>0</v>
      </c>
      <c r="F30" s="13">
        <v>0</v>
      </c>
      <c r="G30" s="13">
        <f t="shared" si="3"/>
        <v>0</v>
      </c>
      <c r="H30" s="12">
        <f t="shared" si="4"/>
        <v>0</v>
      </c>
      <c r="I30" s="11">
        <f>G30+H30</f>
        <v>0</v>
      </c>
    </row>
    <row r="31" spans="1:9" ht="30">
      <c r="A31" s="10">
        <v>27</v>
      </c>
      <c r="B31" s="17" t="s">
        <v>29</v>
      </c>
      <c r="C31" s="15">
        <v>1</v>
      </c>
      <c r="D31" s="22" t="s">
        <v>18</v>
      </c>
      <c r="E31" s="13">
        <v>0</v>
      </c>
      <c r="F31" s="13">
        <v>0</v>
      </c>
      <c r="G31" s="13">
        <f t="shared" si="3"/>
        <v>0</v>
      </c>
      <c r="H31" s="12">
        <f t="shared" si="4"/>
        <v>0</v>
      </c>
      <c r="I31" s="11">
        <f>G31+H31</f>
        <v>0</v>
      </c>
    </row>
    <row r="32" spans="1:9" ht="15.75" thickBot="1">
      <c r="A32" s="10">
        <v>28</v>
      </c>
      <c r="B32" s="17" t="s">
        <v>56</v>
      </c>
      <c r="C32" s="15">
        <v>1</v>
      </c>
      <c r="D32" s="22" t="s">
        <v>18</v>
      </c>
      <c r="E32" s="13">
        <v>0</v>
      </c>
      <c r="F32" s="13">
        <v>0</v>
      </c>
      <c r="G32" s="13">
        <f t="shared" ref="G32" si="18">$C32*E32</f>
        <v>0</v>
      </c>
      <c r="H32" s="12">
        <f t="shared" ref="H32" si="19">$C32*F32</f>
        <v>0</v>
      </c>
      <c r="I32" s="11">
        <f>G32+H32</f>
        <v>0</v>
      </c>
    </row>
    <row r="33" spans="1:9" ht="15.75" thickBot="1">
      <c r="A33" s="18"/>
      <c r="B33" s="38" t="s">
        <v>4</v>
      </c>
      <c r="C33" s="39"/>
      <c r="D33" s="39"/>
      <c r="E33" s="39"/>
      <c r="F33" s="40"/>
      <c r="G33" s="16">
        <f>SUM(G5:G32)</f>
        <v>0</v>
      </c>
      <c r="H33" s="16">
        <f>SUM(H5:H32)</f>
        <v>0</v>
      </c>
      <c r="I33" s="6">
        <f>SUM(I5:I32)</f>
        <v>0</v>
      </c>
    </row>
  </sheetData>
  <mergeCells count="11">
    <mergeCell ref="B33:F33"/>
    <mergeCell ref="G2:G3"/>
    <mergeCell ref="H2:H3"/>
    <mergeCell ref="I2:I3"/>
    <mergeCell ref="A4:I4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topLeftCell="A3" zoomScaleNormal="85" zoomScaleSheetLayoutView="100" workbookViewId="0">
      <selection activeCell="G18" sqref="G18"/>
    </sheetView>
  </sheetViews>
  <sheetFormatPr defaultColWidth="8.85546875" defaultRowHeight="15"/>
  <cols>
    <col min="1" max="1" width="4.28515625" style="9" bestFit="1" customWidth="1"/>
    <col min="2" max="2" width="48.7109375" style="8" customWidth="1"/>
    <col min="3" max="3" width="7.85546875" style="9" customWidth="1"/>
    <col min="4" max="4" width="6.7109375" style="9" bestFit="1" customWidth="1"/>
    <col min="5" max="5" width="14" style="9" bestFit="1" customWidth="1"/>
    <col min="6" max="6" width="11.7109375" style="9" customWidth="1"/>
    <col min="7" max="7" width="11.28515625" style="9" bestFit="1" customWidth="1"/>
    <col min="8" max="8" width="12.7109375" style="9" bestFit="1" customWidth="1"/>
    <col min="9" max="9" width="14" style="9" bestFit="1" customWidth="1"/>
    <col min="10" max="16384" width="8.85546875" style="8"/>
  </cols>
  <sheetData>
    <row r="1" spans="1:9" ht="15.75" thickBot="1"/>
    <row r="2" spans="1:9">
      <c r="A2" s="48" t="s">
        <v>8</v>
      </c>
      <c r="B2" s="41" t="s">
        <v>7</v>
      </c>
      <c r="C2" s="41" t="s">
        <v>9</v>
      </c>
      <c r="D2" s="41" t="s">
        <v>0</v>
      </c>
      <c r="E2" s="50" t="s">
        <v>5</v>
      </c>
      <c r="F2" s="50" t="s">
        <v>6</v>
      </c>
      <c r="G2" s="41" t="s">
        <v>1</v>
      </c>
      <c r="H2" s="41" t="s">
        <v>2</v>
      </c>
      <c r="I2" s="43" t="s">
        <v>3</v>
      </c>
    </row>
    <row r="3" spans="1:9" ht="14.45" customHeight="1" thickBot="1">
      <c r="A3" s="49"/>
      <c r="B3" s="42"/>
      <c r="C3" s="42"/>
      <c r="D3" s="42"/>
      <c r="E3" s="51"/>
      <c r="F3" s="51"/>
      <c r="G3" s="42"/>
      <c r="H3" s="42"/>
      <c r="I3" s="44"/>
    </row>
    <row r="4" spans="1:9" ht="15.75" thickBot="1">
      <c r="A4" s="45" t="s">
        <v>69</v>
      </c>
      <c r="B4" s="46"/>
      <c r="C4" s="46"/>
      <c r="D4" s="46"/>
      <c r="E4" s="46"/>
      <c r="F4" s="46"/>
      <c r="G4" s="46"/>
      <c r="H4" s="46"/>
      <c r="I4" s="47"/>
    </row>
    <row r="5" spans="1:9" ht="30" customHeight="1">
      <c r="A5" s="10">
        <v>1</v>
      </c>
      <c r="B5" s="17" t="s">
        <v>70</v>
      </c>
      <c r="C5" s="15">
        <v>1</v>
      </c>
      <c r="D5" s="15" t="s">
        <v>22</v>
      </c>
      <c r="E5" s="13">
        <v>0</v>
      </c>
      <c r="F5" s="13">
        <v>0</v>
      </c>
      <c r="G5" s="13">
        <f t="shared" ref="G5:G13" si="0">$C5*E5</f>
        <v>0</v>
      </c>
      <c r="H5" s="12">
        <f t="shared" ref="H5:H13" si="1">$C5*F5</f>
        <v>0</v>
      </c>
      <c r="I5" s="11">
        <f t="shared" ref="I5" si="2">G5+H5</f>
        <v>0</v>
      </c>
    </row>
    <row r="6" spans="1:9" ht="15" customHeight="1">
      <c r="A6" s="10">
        <v>2</v>
      </c>
      <c r="B6" s="17" t="s">
        <v>65</v>
      </c>
      <c r="C6" s="15">
        <v>40</v>
      </c>
      <c r="D6" s="15" t="s">
        <v>12</v>
      </c>
      <c r="E6" s="13">
        <v>0</v>
      </c>
      <c r="F6" s="13">
        <v>0</v>
      </c>
      <c r="G6" s="13">
        <f t="shared" ref="G6:G9" si="3">$C6*E6</f>
        <v>0</v>
      </c>
      <c r="H6" s="12">
        <f t="shared" ref="H6:H9" si="4">$C6*F6</f>
        <v>0</v>
      </c>
      <c r="I6" s="11">
        <f t="shared" ref="I6:I9" si="5">G6+H6</f>
        <v>0</v>
      </c>
    </row>
    <row r="7" spans="1:9" ht="15" customHeight="1">
      <c r="A7" s="10">
        <v>3</v>
      </c>
      <c r="B7" s="17" t="s">
        <v>66</v>
      </c>
      <c r="C7" s="15">
        <v>3</v>
      </c>
      <c r="D7" s="15" t="s">
        <v>12</v>
      </c>
      <c r="E7" s="13">
        <v>0</v>
      </c>
      <c r="F7" s="13">
        <v>0</v>
      </c>
      <c r="G7" s="13">
        <f t="shared" si="3"/>
        <v>0</v>
      </c>
      <c r="H7" s="12">
        <f t="shared" si="4"/>
        <v>0</v>
      </c>
      <c r="I7" s="11">
        <f t="shared" si="5"/>
        <v>0</v>
      </c>
    </row>
    <row r="8" spans="1:9" ht="15" customHeight="1">
      <c r="A8" s="10">
        <v>4</v>
      </c>
      <c r="B8" s="17" t="s">
        <v>57</v>
      </c>
      <c r="C8" s="15">
        <v>12</v>
      </c>
      <c r="D8" s="15" t="s">
        <v>12</v>
      </c>
      <c r="E8" s="13">
        <v>0</v>
      </c>
      <c r="F8" s="13">
        <v>0</v>
      </c>
      <c r="G8" s="13">
        <f t="shared" si="3"/>
        <v>0</v>
      </c>
      <c r="H8" s="12">
        <f t="shared" si="4"/>
        <v>0</v>
      </c>
      <c r="I8" s="11">
        <f t="shared" si="5"/>
        <v>0</v>
      </c>
    </row>
    <row r="9" spans="1:9" ht="15" customHeight="1">
      <c r="A9" s="10">
        <v>5</v>
      </c>
      <c r="B9" s="17" t="s">
        <v>58</v>
      </c>
      <c r="C9" s="15">
        <v>2</v>
      </c>
      <c r="D9" s="15" t="s">
        <v>12</v>
      </c>
      <c r="E9" s="13">
        <v>0</v>
      </c>
      <c r="F9" s="13">
        <v>0</v>
      </c>
      <c r="G9" s="13">
        <f t="shared" si="3"/>
        <v>0</v>
      </c>
      <c r="H9" s="12">
        <f t="shared" si="4"/>
        <v>0</v>
      </c>
      <c r="I9" s="11">
        <f t="shared" si="5"/>
        <v>0</v>
      </c>
    </row>
    <row r="10" spans="1:9" ht="30" customHeight="1">
      <c r="A10" s="10">
        <v>6</v>
      </c>
      <c r="B10" s="17" t="s">
        <v>59</v>
      </c>
      <c r="C10" s="15">
        <v>1</v>
      </c>
      <c r="D10" s="15" t="s">
        <v>22</v>
      </c>
      <c r="E10" s="13">
        <v>0</v>
      </c>
      <c r="F10" s="13">
        <v>0</v>
      </c>
      <c r="G10" s="13">
        <f>$C10*E10</f>
        <v>0</v>
      </c>
      <c r="H10" s="12">
        <f>$C10*F10</f>
        <v>0</v>
      </c>
      <c r="I10" s="11">
        <f>G10+H10</f>
        <v>0</v>
      </c>
    </row>
    <row r="11" spans="1:9" ht="15" customHeight="1">
      <c r="A11" s="10">
        <v>7</v>
      </c>
      <c r="B11" s="17" t="s">
        <v>60</v>
      </c>
      <c r="C11" s="15">
        <v>1</v>
      </c>
      <c r="D11" s="15" t="s">
        <v>22</v>
      </c>
      <c r="E11" s="13">
        <v>0</v>
      </c>
      <c r="F11" s="13">
        <v>0</v>
      </c>
      <c r="G11" s="13">
        <f t="shared" si="0"/>
        <v>0</v>
      </c>
      <c r="H11" s="12">
        <f t="shared" si="1"/>
        <v>0</v>
      </c>
      <c r="I11" s="11">
        <f t="shared" ref="I11:I13" si="6">G11+H11</f>
        <v>0</v>
      </c>
    </row>
    <row r="12" spans="1:9" ht="15" customHeight="1">
      <c r="A12" s="10">
        <v>8</v>
      </c>
      <c r="B12" s="17" t="s">
        <v>68</v>
      </c>
      <c r="C12" s="15">
        <v>1</v>
      </c>
      <c r="D12" s="15" t="s">
        <v>22</v>
      </c>
      <c r="E12" s="13">
        <v>0</v>
      </c>
      <c r="F12" s="13">
        <v>0</v>
      </c>
      <c r="G12" s="13">
        <f t="shared" ref="G12" si="7">$C12*E12</f>
        <v>0</v>
      </c>
      <c r="H12" s="12">
        <f t="shared" ref="H12" si="8">$C12*F12</f>
        <v>0</v>
      </c>
      <c r="I12" s="11">
        <f t="shared" ref="I12" si="9">G12+H12</f>
        <v>0</v>
      </c>
    </row>
    <row r="13" spans="1:9" ht="45" customHeight="1">
      <c r="A13" s="10">
        <v>9</v>
      </c>
      <c r="B13" s="17" t="s">
        <v>67</v>
      </c>
      <c r="C13" s="15">
        <v>1</v>
      </c>
      <c r="D13" s="15" t="s">
        <v>22</v>
      </c>
      <c r="E13" s="13">
        <v>0</v>
      </c>
      <c r="F13" s="13">
        <v>0</v>
      </c>
      <c r="G13" s="13">
        <f t="shared" si="0"/>
        <v>0</v>
      </c>
      <c r="H13" s="12">
        <f t="shared" si="1"/>
        <v>0</v>
      </c>
      <c r="I13" s="11">
        <f t="shared" si="6"/>
        <v>0</v>
      </c>
    </row>
    <row r="14" spans="1:9" ht="45" customHeight="1">
      <c r="A14" s="10">
        <v>10</v>
      </c>
      <c r="B14" s="17" t="s">
        <v>61</v>
      </c>
      <c r="C14" s="15">
        <v>3</v>
      </c>
      <c r="D14" s="15" t="s">
        <v>22</v>
      </c>
      <c r="E14" s="13">
        <v>0</v>
      </c>
      <c r="F14" s="13">
        <v>0</v>
      </c>
      <c r="G14" s="13">
        <f t="shared" ref="G14:G21" si="10">$C14*E14</f>
        <v>0</v>
      </c>
      <c r="H14" s="12">
        <f t="shared" ref="H14:H21" si="11">$C14*F14</f>
        <v>0</v>
      </c>
      <c r="I14" s="11">
        <f t="shared" ref="I14:I21" si="12">G14+H14</f>
        <v>0</v>
      </c>
    </row>
    <row r="15" spans="1:9" ht="45" customHeight="1">
      <c r="A15" s="10">
        <v>11</v>
      </c>
      <c r="B15" s="17" t="s">
        <v>62</v>
      </c>
      <c r="C15" s="15">
        <v>1</v>
      </c>
      <c r="D15" s="15" t="s">
        <v>22</v>
      </c>
      <c r="E15" s="13">
        <v>0</v>
      </c>
      <c r="F15" s="13">
        <v>0</v>
      </c>
      <c r="G15" s="13">
        <f t="shared" si="10"/>
        <v>0</v>
      </c>
      <c r="H15" s="12">
        <f t="shared" si="11"/>
        <v>0</v>
      </c>
      <c r="I15" s="11">
        <f t="shared" si="12"/>
        <v>0</v>
      </c>
    </row>
    <row r="16" spans="1:9" ht="45" customHeight="1">
      <c r="A16" s="10">
        <v>12</v>
      </c>
      <c r="B16" s="17" t="s">
        <v>63</v>
      </c>
      <c r="C16" s="15">
        <v>1</v>
      </c>
      <c r="D16" s="15" t="s">
        <v>22</v>
      </c>
      <c r="E16" s="13">
        <v>0</v>
      </c>
      <c r="F16" s="13">
        <v>0</v>
      </c>
      <c r="G16" s="13">
        <f t="shared" si="10"/>
        <v>0</v>
      </c>
      <c r="H16" s="12">
        <f t="shared" si="11"/>
        <v>0</v>
      </c>
      <c r="I16" s="11">
        <f t="shared" si="12"/>
        <v>0</v>
      </c>
    </row>
    <row r="17" spans="1:9" s="33" customFormat="1" ht="45" customHeight="1">
      <c r="A17" s="10"/>
      <c r="B17" s="34" t="s">
        <v>81</v>
      </c>
      <c r="C17" s="15">
        <v>10</v>
      </c>
      <c r="D17" s="15" t="s">
        <v>83</v>
      </c>
      <c r="E17" s="13">
        <v>0</v>
      </c>
      <c r="F17" s="13">
        <v>0</v>
      </c>
      <c r="G17" s="13">
        <f t="shared" si="10"/>
        <v>0</v>
      </c>
      <c r="H17" s="12">
        <f t="shared" ref="H17:H18" si="13">$C17*F17</f>
        <v>0</v>
      </c>
      <c r="I17" s="11">
        <f t="shared" ref="I17:I18" si="14">G17+H17</f>
        <v>0</v>
      </c>
    </row>
    <row r="18" spans="1:9" s="33" customFormat="1" ht="45" customHeight="1">
      <c r="A18" s="10"/>
      <c r="B18" s="34" t="s">
        <v>82</v>
      </c>
      <c r="C18" s="15">
        <v>6</v>
      </c>
      <c r="D18" s="15" t="s">
        <v>83</v>
      </c>
      <c r="E18" s="13">
        <v>0</v>
      </c>
      <c r="F18" s="13">
        <v>0</v>
      </c>
      <c r="G18" s="13">
        <f t="shared" si="10"/>
        <v>0</v>
      </c>
      <c r="H18" s="12">
        <f t="shared" si="13"/>
        <v>0</v>
      </c>
      <c r="I18" s="11">
        <f t="shared" si="14"/>
        <v>0</v>
      </c>
    </row>
    <row r="19" spans="1:9" ht="15" customHeight="1">
      <c r="A19" s="10">
        <v>13</v>
      </c>
      <c r="B19" s="17" t="s">
        <v>71</v>
      </c>
      <c r="C19" s="15">
        <v>1</v>
      </c>
      <c r="D19" s="15" t="s">
        <v>18</v>
      </c>
      <c r="E19" s="13">
        <v>0</v>
      </c>
      <c r="F19" s="13">
        <v>0</v>
      </c>
      <c r="G19" s="13">
        <f t="shared" ref="G19" si="15">$C19*E19</f>
        <v>0</v>
      </c>
      <c r="H19" s="12">
        <f t="shared" ref="H19" si="16">$C19*F19</f>
        <v>0</v>
      </c>
      <c r="I19" s="11">
        <f t="shared" ref="I19" si="17">G19+H19</f>
        <v>0</v>
      </c>
    </row>
    <row r="20" spans="1:9" ht="15" customHeight="1">
      <c r="A20" s="10">
        <v>14</v>
      </c>
      <c r="B20" s="17" t="s">
        <v>72</v>
      </c>
      <c r="C20" s="15">
        <v>1</v>
      </c>
      <c r="D20" s="15" t="s">
        <v>18</v>
      </c>
      <c r="E20" s="13">
        <v>0</v>
      </c>
      <c r="F20" s="13">
        <v>0</v>
      </c>
      <c r="G20" s="13">
        <f t="shared" si="10"/>
        <v>0</v>
      </c>
      <c r="H20" s="12">
        <f t="shared" si="11"/>
        <v>0</v>
      </c>
      <c r="I20" s="11">
        <f t="shared" si="12"/>
        <v>0</v>
      </c>
    </row>
    <row r="21" spans="1:9" ht="15" customHeight="1" thickBot="1">
      <c r="A21" s="10">
        <v>15</v>
      </c>
      <c r="B21" s="14" t="s">
        <v>64</v>
      </c>
      <c r="C21" s="15">
        <v>1</v>
      </c>
      <c r="D21" s="15" t="s">
        <v>18</v>
      </c>
      <c r="E21" s="13">
        <v>0</v>
      </c>
      <c r="F21" s="13">
        <v>0</v>
      </c>
      <c r="G21" s="13">
        <f t="shared" si="10"/>
        <v>0</v>
      </c>
      <c r="H21" s="12">
        <f t="shared" si="11"/>
        <v>0</v>
      </c>
      <c r="I21" s="11">
        <f t="shared" si="12"/>
        <v>0</v>
      </c>
    </row>
    <row r="22" spans="1:9" ht="15.75" thickBot="1">
      <c r="A22" s="18"/>
      <c r="B22" s="38" t="s">
        <v>4</v>
      </c>
      <c r="C22" s="52"/>
      <c r="D22" s="52"/>
      <c r="E22" s="52"/>
      <c r="F22" s="53"/>
      <c r="G22" s="16">
        <f>SUM(G5:G21)</f>
        <v>0</v>
      </c>
      <c r="H22" s="16">
        <f>SUM(H5:H21)</f>
        <v>0</v>
      </c>
      <c r="I22" s="6">
        <f>SUM(I5:I21)</f>
        <v>0</v>
      </c>
    </row>
    <row r="26" spans="1:9" ht="13.5" customHeight="1"/>
  </sheetData>
  <mergeCells count="11">
    <mergeCell ref="G2:G3"/>
    <mergeCell ref="H2:H3"/>
    <mergeCell ref="I2:I3"/>
    <mergeCell ref="A4:I4"/>
    <mergeCell ref="B22:F2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zoomScaleNormal="85" zoomScaleSheetLayoutView="100" workbookViewId="0">
      <selection activeCell="F16" sqref="F16"/>
    </sheetView>
  </sheetViews>
  <sheetFormatPr defaultColWidth="8.85546875" defaultRowHeight="15"/>
  <cols>
    <col min="1" max="1" width="4.28515625" style="9" bestFit="1" customWidth="1"/>
    <col min="2" max="2" width="48.7109375" style="8" customWidth="1"/>
    <col min="3" max="3" width="7.85546875" style="9" customWidth="1"/>
    <col min="4" max="4" width="6.7109375" style="9" bestFit="1" customWidth="1"/>
    <col min="5" max="5" width="14" style="9" bestFit="1" customWidth="1"/>
    <col min="6" max="6" width="11.7109375" style="9" customWidth="1"/>
    <col min="7" max="7" width="11.28515625" style="9" bestFit="1" customWidth="1"/>
    <col min="8" max="8" width="12.7109375" style="9" bestFit="1" customWidth="1"/>
    <col min="9" max="9" width="14" style="9" bestFit="1" customWidth="1"/>
    <col min="10" max="16384" width="8.85546875" style="8"/>
  </cols>
  <sheetData>
    <row r="1" spans="1:9" ht="15.75" thickBot="1"/>
    <row r="2" spans="1:9">
      <c r="A2" s="48" t="s">
        <v>8</v>
      </c>
      <c r="B2" s="41" t="s">
        <v>7</v>
      </c>
      <c r="C2" s="41" t="s">
        <v>9</v>
      </c>
      <c r="D2" s="41" t="s">
        <v>0</v>
      </c>
      <c r="E2" s="50" t="s">
        <v>5</v>
      </c>
      <c r="F2" s="50" t="s">
        <v>6</v>
      </c>
      <c r="G2" s="41" t="s">
        <v>1</v>
      </c>
      <c r="H2" s="41" t="s">
        <v>2</v>
      </c>
      <c r="I2" s="43" t="s">
        <v>3</v>
      </c>
    </row>
    <row r="3" spans="1:9" ht="14.45" customHeight="1" thickBot="1">
      <c r="A3" s="49"/>
      <c r="B3" s="42"/>
      <c r="C3" s="42"/>
      <c r="D3" s="42"/>
      <c r="E3" s="51"/>
      <c r="F3" s="51"/>
      <c r="G3" s="42"/>
      <c r="H3" s="42"/>
      <c r="I3" s="44"/>
    </row>
    <row r="4" spans="1:9" ht="15.75" thickBot="1">
      <c r="A4" s="45" t="s">
        <v>88</v>
      </c>
      <c r="B4" s="46"/>
      <c r="C4" s="46"/>
      <c r="D4" s="46"/>
      <c r="E4" s="46"/>
      <c r="F4" s="46"/>
      <c r="G4" s="46"/>
      <c r="H4" s="46"/>
      <c r="I4" s="47"/>
    </row>
    <row r="5" spans="1:9" ht="120" customHeight="1">
      <c r="A5" s="10">
        <v>1</v>
      </c>
      <c r="B5" s="29" t="s">
        <v>74</v>
      </c>
      <c r="C5" s="15">
        <v>2</v>
      </c>
      <c r="D5" s="15" t="s">
        <v>22</v>
      </c>
      <c r="E5" s="13">
        <v>0</v>
      </c>
      <c r="F5" s="13">
        <v>0</v>
      </c>
      <c r="G5" s="13">
        <f t="shared" ref="G5:H17" si="0">$C5*E5</f>
        <v>0</v>
      </c>
      <c r="H5" s="12">
        <f t="shared" si="0"/>
        <v>0</v>
      </c>
      <c r="I5" s="11">
        <f t="shared" ref="I5:I9" si="1">G5+H5</f>
        <v>0</v>
      </c>
    </row>
    <row r="6" spans="1:9" ht="135" customHeight="1">
      <c r="A6" s="10">
        <v>2</v>
      </c>
      <c r="B6" s="30" t="s">
        <v>75</v>
      </c>
      <c r="C6" s="15">
        <v>2</v>
      </c>
      <c r="D6" s="15" t="s">
        <v>22</v>
      </c>
      <c r="E6" s="13">
        <v>0</v>
      </c>
      <c r="F6" s="13">
        <v>0</v>
      </c>
      <c r="G6" s="13">
        <f t="shared" si="0"/>
        <v>0</v>
      </c>
      <c r="H6" s="12">
        <f t="shared" si="0"/>
        <v>0</v>
      </c>
      <c r="I6" s="11">
        <f t="shared" si="1"/>
        <v>0</v>
      </c>
    </row>
    <row r="7" spans="1:9" ht="90" customHeight="1">
      <c r="A7" s="10">
        <v>3</v>
      </c>
      <c r="B7" s="14" t="s">
        <v>76</v>
      </c>
      <c r="C7" s="15">
        <v>2</v>
      </c>
      <c r="D7" s="15" t="s">
        <v>22</v>
      </c>
      <c r="E7" s="13">
        <v>0</v>
      </c>
      <c r="F7" s="13">
        <v>0</v>
      </c>
      <c r="G7" s="13">
        <f t="shared" si="0"/>
        <v>0</v>
      </c>
      <c r="H7" s="12">
        <f t="shared" si="0"/>
        <v>0</v>
      </c>
      <c r="I7" s="11">
        <f t="shared" si="1"/>
        <v>0</v>
      </c>
    </row>
    <row r="8" spans="1:9" ht="60" customHeight="1">
      <c r="A8" s="10">
        <v>4</v>
      </c>
      <c r="B8" s="31" t="s">
        <v>77</v>
      </c>
      <c r="C8" s="15">
        <v>5</v>
      </c>
      <c r="D8" s="15" t="s">
        <v>12</v>
      </c>
      <c r="E8" s="13">
        <v>0</v>
      </c>
      <c r="F8" s="13">
        <v>0</v>
      </c>
      <c r="G8" s="13">
        <f t="shared" si="0"/>
        <v>0</v>
      </c>
      <c r="H8" s="12">
        <f t="shared" si="0"/>
        <v>0</v>
      </c>
      <c r="I8" s="11">
        <f t="shared" si="1"/>
        <v>0</v>
      </c>
    </row>
    <row r="9" spans="1:9" ht="15" customHeight="1">
      <c r="A9" s="10">
        <v>5</v>
      </c>
      <c r="B9" s="17" t="s">
        <v>78</v>
      </c>
      <c r="C9" s="15">
        <v>5</v>
      </c>
      <c r="D9" s="15" t="s">
        <v>12</v>
      </c>
      <c r="E9" s="13">
        <v>0</v>
      </c>
      <c r="F9" s="13">
        <v>0</v>
      </c>
      <c r="G9" s="13">
        <f t="shared" si="0"/>
        <v>0</v>
      </c>
      <c r="H9" s="12">
        <f t="shared" si="0"/>
        <v>0</v>
      </c>
      <c r="I9" s="11">
        <f t="shared" si="1"/>
        <v>0</v>
      </c>
    </row>
    <row r="10" spans="1:9" ht="75" customHeight="1">
      <c r="A10" s="10">
        <v>6</v>
      </c>
      <c r="B10" s="32" t="s">
        <v>79</v>
      </c>
      <c r="C10" s="15">
        <v>10</v>
      </c>
      <c r="D10" s="15" t="s">
        <v>12</v>
      </c>
      <c r="E10" s="13">
        <v>0</v>
      </c>
      <c r="F10" s="13">
        <v>0</v>
      </c>
      <c r="G10" s="13">
        <f>$C10*E10</f>
        <v>0</v>
      </c>
      <c r="H10" s="12">
        <f>$C10*F10</f>
        <v>0</v>
      </c>
      <c r="I10" s="11">
        <f>G10+H10</f>
        <v>0</v>
      </c>
    </row>
    <row r="11" spans="1:9" ht="15" customHeight="1">
      <c r="A11" s="10">
        <v>7</v>
      </c>
      <c r="B11" s="17" t="s">
        <v>80</v>
      </c>
      <c r="C11" s="15">
        <v>15</v>
      </c>
      <c r="D11" s="15" t="s">
        <v>12</v>
      </c>
      <c r="E11" s="13">
        <v>0</v>
      </c>
      <c r="F11" s="13">
        <v>0</v>
      </c>
      <c r="G11" s="13">
        <f t="shared" si="0"/>
        <v>0</v>
      </c>
      <c r="H11" s="12">
        <f t="shared" si="0"/>
        <v>0</v>
      </c>
      <c r="I11" s="11">
        <f t="shared" ref="I11:I17" si="2">G11+H11</f>
        <v>0</v>
      </c>
    </row>
    <row r="12" spans="1:9" ht="45" customHeight="1">
      <c r="A12" s="10">
        <v>8</v>
      </c>
      <c r="B12" s="34" t="s">
        <v>81</v>
      </c>
      <c r="C12" s="15">
        <v>5</v>
      </c>
      <c r="D12" s="15" t="s">
        <v>83</v>
      </c>
      <c r="E12" s="13">
        <v>0</v>
      </c>
      <c r="F12" s="13">
        <v>0</v>
      </c>
      <c r="G12" s="13">
        <f t="shared" si="0"/>
        <v>0</v>
      </c>
      <c r="H12" s="12">
        <f t="shared" si="0"/>
        <v>0</v>
      </c>
      <c r="I12" s="11">
        <f t="shared" si="2"/>
        <v>0</v>
      </c>
    </row>
    <row r="13" spans="1:9" ht="75" customHeight="1">
      <c r="A13" s="10">
        <v>9</v>
      </c>
      <c r="B13" s="34" t="s">
        <v>82</v>
      </c>
      <c r="C13" s="15">
        <v>3</v>
      </c>
      <c r="D13" s="15" t="s">
        <v>83</v>
      </c>
      <c r="E13" s="13">
        <v>0</v>
      </c>
      <c r="F13" s="13">
        <v>0</v>
      </c>
      <c r="G13" s="13">
        <f t="shared" si="0"/>
        <v>0</v>
      </c>
      <c r="H13" s="12">
        <f t="shared" si="0"/>
        <v>0</v>
      </c>
      <c r="I13" s="11">
        <f t="shared" si="2"/>
        <v>0</v>
      </c>
    </row>
    <row r="14" spans="1:9" ht="15" customHeight="1">
      <c r="A14" s="10">
        <v>10</v>
      </c>
      <c r="B14" s="17" t="s">
        <v>84</v>
      </c>
      <c r="C14" s="15">
        <v>1</v>
      </c>
      <c r="D14" s="15" t="s">
        <v>18</v>
      </c>
      <c r="E14" s="13">
        <v>0</v>
      </c>
      <c r="F14" s="13">
        <v>0</v>
      </c>
      <c r="G14" s="13">
        <f t="shared" si="0"/>
        <v>0</v>
      </c>
      <c r="H14" s="12">
        <f t="shared" si="0"/>
        <v>0</v>
      </c>
      <c r="I14" s="11">
        <f t="shared" si="2"/>
        <v>0</v>
      </c>
    </row>
    <row r="15" spans="1:9" ht="30" customHeight="1">
      <c r="A15" s="10">
        <v>11</v>
      </c>
      <c r="B15" s="17" t="s">
        <v>85</v>
      </c>
      <c r="C15" s="15">
        <v>1</v>
      </c>
      <c r="D15" s="15" t="s">
        <v>18</v>
      </c>
      <c r="E15" s="13">
        <v>0</v>
      </c>
      <c r="F15" s="13">
        <v>0</v>
      </c>
      <c r="G15" s="13">
        <f t="shared" si="0"/>
        <v>0</v>
      </c>
      <c r="H15" s="12">
        <f t="shared" si="0"/>
        <v>0</v>
      </c>
      <c r="I15" s="11">
        <f t="shared" si="2"/>
        <v>0</v>
      </c>
    </row>
    <row r="16" spans="1:9" ht="90" customHeight="1">
      <c r="A16" s="10">
        <v>12</v>
      </c>
      <c r="B16" s="35" t="s">
        <v>86</v>
      </c>
      <c r="C16" s="15">
        <v>10</v>
      </c>
      <c r="D16" s="15" t="s">
        <v>12</v>
      </c>
      <c r="E16" s="13">
        <v>0</v>
      </c>
      <c r="F16" s="13">
        <v>0</v>
      </c>
      <c r="G16" s="13">
        <f t="shared" si="0"/>
        <v>0</v>
      </c>
      <c r="H16" s="12">
        <f t="shared" si="0"/>
        <v>0</v>
      </c>
      <c r="I16" s="11">
        <f t="shared" si="2"/>
        <v>0</v>
      </c>
    </row>
    <row r="17" spans="1:9" ht="15" customHeight="1">
      <c r="A17" s="10">
        <v>13</v>
      </c>
      <c r="B17" s="35" t="s">
        <v>87</v>
      </c>
      <c r="C17" s="15">
        <v>10</v>
      </c>
      <c r="D17" s="15" t="s">
        <v>12</v>
      </c>
      <c r="E17" s="13">
        <v>0</v>
      </c>
      <c r="F17" s="13">
        <v>0</v>
      </c>
      <c r="G17" s="13">
        <f t="shared" si="0"/>
        <v>0</v>
      </c>
      <c r="H17" s="12">
        <f t="shared" si="0"/>
        <v>0</v>
      </c>
      <c r="I17" s="11">
        <f t="shared" si="2"/>
        <v>0</v>
      </c>
    </row>
    <row r="18" spans="1:9" s="33" customFormat="1" ht="15" customHeight="1" thickBot="1">
      <c r="A18" s="10">
        <v>14</v>
      </c>
      <c r="B18" s="35" t="s">
        <v>89</v>
      </c>
      <c r="C18" s="15">
        <v>20</v>
      </c>
      <c r="D18" s="13" t="s">
        <v>12</v>
      </c>
      <c r="E18" s="13">
        <v>0</v>
      </c>
      <c r="F18" s="13">
        <v>0</v>
      </c>
      <c r="G18" s="12">
        <f t="shared" ref="G18" si="3">$C18*E18</f>
        <v>0</v>
      </c>
      <c r="H18" s="12">
        <f t="shared" ref="H18" si="4">$C18*F18</f>
        <v>0</v>
      </c>
      <c r="I18" s="11">
        <f t="shared" ref="I18" si="5">G18+H18</f>
        <v>0</v>
      </c>
    </row>
    <row r="19" spans="1:9" ht="15.75" thickBot="1">
      <c r="A19" s="18"/>
      <c r="B19" s="38" t="s">
        <v>4</v>
      </c>
      <c r="C19" s="52"/>
      <c r="D19" s="52"/>
      <c r="E19" s="52"/>
      <c r="F19" s="53"/>
      <c r="G19" s="16">
        <f>SUM(G5:G18)</f>
        <v>0</v>
      </c>
      <c r="H19" s="16">
        <f>SUM(H5:H18)</f>
        <v>0</v>
      </c>
      <c r="I19" s="6">
        <f>SUM(I5:I18)</f>
        <v>0</v>
      </c>
    </row>
    <row r="23" spans="1:9" ht="13.5" customHeight="1"/>
  </sheetData>
  <mergeCells count="11">
    <mergeCell ref="G2:G3"/>
    <mergeCell ref="H2:H3"/>
    <mergeCell ref="I2:I3"/>
    <mergeCell ref="A4:I4"/>
    <mergeCell ref="B19:F19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Főösszesítő</vt:lpstr>
      <vt:lpstr>1. Fűtés-hűtés</vt:lpstr>
      <vt:lpstr>2. Gázellátás</vt:lpstr>
      <vt:lpstr>3. Vízellátás-csatornázás</vt:lpstr>
      <vt:lpstr>Főösszesítő!Nyomtatási_terület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Hsanyi</dc:creator>
  <cp:lastModifiedBy>Konfig01</cp:lastModifiedBy>
  <cp:lastPrinted>2020-05-22T08:08:11Z</cp:lastPrinted>
  <dcterms:created xsi:type="dcterms:W3CDTF">2015-03-25T10:39:35Z</dcterms:created>
  <dcterms:modified xsi:type="dcterms:W3CDTF">2020-06-03T16:03:43Z</dcterms:modified>
</cp:coreProperties>
</file>